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มี.ค.66" sheetId="4" r:id="rId4"/>
    <sheet name="พักสินทรัพย์ มี.ค.66" sheetId="5" r:id="rId5"/>
    <sheet name="พักงานระหว่างสร้าง มี.ค.66" sheetId="6" r:id="rId6"/>
    <sheet name="พักหักล้างการรับโอน พ.ย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มี.ค.66'!$A$1:$M$85</definedName>
    <definedName name="_xlnm.Print_Area" localSheetId="4">'พักสินทรัพย์ มี.ค.66'!$A$1:$L$151</definedName>
    <definedName name="_xlnm.Print_Area" localSheetId="6">'พักหักล้างการรับโอน พ.ย.64'!$A$1:$M$8</definedName>
    <definedName name="_xlnm.Print_Area" localSheetId="2">'สรุปรายหน่วยเบิกจ่าย'!$A$1:$P$60</definedName>
    <definedName name="_xlnm.Print_Titles" localSheetId="1">'พักงานระหว่างสร้าง ม.ค.63'!$3:$3</definedName>
    <definedName name="_xlnm.Print_Titles" localSheetId="5">'พักงานระหว่างสร้าง มี.ค.66'!$3:$3</definedName>
    <definedName name="_xlnm.Print_Titles" localSheetId="0">'พักสินทรัพย์ ม.ค.63'!$3:$3</definedName>
    <definedName name="_xlnm.Print_Titles" localSheetId="4">'พักสินทรัพย์ มี.ค.66'!$3:$3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<sst xmlns="http://schemas.openxmlformats.org/spreadsheetml/2006/main" count="3259" uniqueCount="626">
  <si>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</si>
  <si>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</si>
  <si>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</si>
  <si>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</si>
  <si>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</si>
  <si>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</si>
  <si>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</si>
  <si>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</si>
  <si>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</si>
  <si>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</si>
  <si>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</si>
  <si>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</si>
  <si>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</si>
  <si>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</si>
  <si>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</si>
  <si>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</si>
  <si>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</si>
  <si>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</si>
  <si>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</si>
  <si>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</si>
  <si>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</si>
  <si>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</si>
  <si>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</si>
  <si>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</si>
  <si>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</si>
  <si>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</si>
  <si>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</si>
  <si>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</si>
  <si>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</si>
  <si>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</si>
  <si>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</si>
  <si>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</si>
  <si>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ตำรวจภูธรจังหวัดปราจีนบุรี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</si>
  <si>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</si>
  <si>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</si>
  <si>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</si>
  <si>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</si>
  <si>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</si>
  <si>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</si>
  <si>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</si>
  <si>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</si>
  <si>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</si>
  <si>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</si>
  <si>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</si>
  <si>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</si>
  <si>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</si>
  <si>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</si>
  <si>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</si>
  <si>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</si>
  <si>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</si>
  <si>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</si>
  <si>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</si>
  <si>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</si>
  <si>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</si>
  <si>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</si>
  <si>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</si>
  <si>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</si>
  <si>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</si>
  <si>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</si>
  <si>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ศูนย์พิสูจน์หลักฐาน 5</t>
  </si>
  <si>
    <t>กองกำกับการตำรวจตระเวนชายแดนที่ 13</t>
  </si>
  <si>
    <t>ตรวจคนเข้าเมืองจังหวัดกาญจนบุรี</t>
  </si>
  <si>
    <t>ตำรวจภูธรจังหวัดมุกดาหาร</t>
  </si>
  <si>
    <t>ตำรวจภูธรจังหวัดยะลา</t>
  </si>
  <si>
    <t>กองบัญชาการตำรวจปราบปรามยาเสพติด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</si>
  <si>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</si>
  <si>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</si>
  <si>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23</t>
  </si>
  <si>
    <t>ตำรวจภูธรจังหวัดแม่ฮ่องสอน</t>
  </si>
  <si>
    <t>ตำรวจภูธรภาค 7 (จว.นครปฐม)</t>
  </si>
  <si>
    <t>กองบังคับการปราบปรามการกระทำผิดเกี่ยวกับการทุจริตในวงราชการ</t>
  </si>
  <si>
    <t>ตำรวจภูธรภาค 8   (จว.ภูเก็ต)</t>
  </si>
  <si>
    <t>ตำรวจภูธรภาค 8 (จว.ภูเก็ต)</t>
  </si>
  <si>
    <t>ตำรวจภูธรภาค 5 (จว.เชียงใหม่)</t>
  </si>
  <si>
    <t>กองบังคับการสืบสวนสอบสวน ภ.5</t>
  </si>
  <si>
    <t>กองบินตำรวจ</t>
  </si>
  <si>
    <t>กองบังคับการฝึกอบรมตำรวจกลาง</t>
  </si>
  <si>
    <t>ตำรวจภูธรภาค 9 (จว.สงขลา)</t>
  </si>
  <si>
    <t>ตำรวจภูธรจังหวัดชัยภูมิ</t>
  </si>
  <si>
    <t>กองบัญชาการศึกษา</t>
  </si>
  <si>
    <t>ตำรวจภูธรจังหวัดสระบุรี</t>
  </si>
  <si>
    <t>กองบังคับการสนับสนุนทางอากาศ</t>
  </si>
  <si>
    <t>ศูนย์อำนวยการโครงการพัฒนาตามแนวพระราชดำริ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</si>
  <si>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</si>
  <si>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</si>
  <si>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</si>
  <si>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ไตรมาส 3</t>
  </si>
  <si>
    <t>กองบังคับการปราบปราม</t>
  </si>
  <si>
    <t>ตำรวจภูธรจังหวัดลพบุรี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</si>
  <si>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</si>
  <si>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</si>
  <si>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</si>
  <si>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รพ.ตร.</t>
  </si>
  <si>
    <t>รร.นรต.</t>
  </si>
  <si>
    <t>บช.น.</t>
  </si>
  <si>
    <t>กองบังคับการสืบสวนสอบสวน ภ.7</t>
  </si>
  <si>
    <t>WE</t>
  </si>
  <si>
    <t>ประเภท</t>
  </si>
  <si>
    <t>ตำรวจภูธรจังหวัดสตูล</t>
  </si>
  <si>
    <t>สตม.</t>
  </si>
  <si>
    <t>บัญชีพักอาวุธ</t>
  </si>
  <si>
    <t>ทางทหาร</t>
  </si>
  <si>
    <t>ปีงบประมาณ พ.ศ. 2562</t>
  </si>
  <si>
    <t>ศูนย์ปฏิบัติการสำนักงานตำรวจแห่งชาติส่วนหน้า</t>
  </si>
  <si>
    <t>ภ.7</t>
  </si>
  <si>
    <t>กองบังคับการตำรวจนครบาล 7</t>
  </si>
  <si>
    <t>10</t>
  </si>
  <si>
    <t>19.05.2019</t>
  </si>
  <si>
    <t>AA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</si>
  <si>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</si>
  <si>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</si>
  <si>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</si>
  <si>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</si>
  <si>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</si>
  <si>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</si>
  <si>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</si>
  <si>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</si>
  <si>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</si>
  <si>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</si>
  <si>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</si>
  <si>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</si>
  <si>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</si>
  <si>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</si>
  <si>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</si>
  <si>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</si>
  <si>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</si>
  <si>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</si>
  <si>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</si>
  <si>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</si>
  <si>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</si>
  <si>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</si>
  <si>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</si>
  <si>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</si>
  <si>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</si>
  <si>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</si>
  <si>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</si>
  <si>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</si>
  <si>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</si>
  <si>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</si>
  <si>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</si>
  <si>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</si>
  <si>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</si>
  <si>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</si>
  <si>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</si>
  <si>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</si>
  <si>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</si>
  <si>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</si>
  <si>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</si>
  <si>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</si>
  <si>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</si>
  <si>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</si>
  <si>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</si>
  <si>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</si>
  <si>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</si>
  <si>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</si>
  <si>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</si>
  <si>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</si>
  <si>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</si>
  <si>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</si>
  <si>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</si>
  <si>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</si>
  <si>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</si>
  <si>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</si>
  <si>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</si>
  <si>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</si>
  <si>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</si>
  <si>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</si>
  <si>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</si>
  <si>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</si>
  <si>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</si>
  <si>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</si>
  <si>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</si>
  <si>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</si>
  <si>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</si>
  <si>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</si>
  <si>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</si>
  <si>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</si>
  <si>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</si>
  <si>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</si>
  <si>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</si>
  <si>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</si>
  <si>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</si>
  <si>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</si>
  <si>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</si>
  <si>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</si>
  <si>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</si>
  <si>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</si>
  <si>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</si>
  <si>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</si>
  <si>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</si>
  <si>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</si>
  <si>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</si>
  <si>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</si>
  <si>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</si>
  <si>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</si>
  <si>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</si>
  <si>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</si>
  <si>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</si>
  <si>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</si>
  <si>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</si>
  <si>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</si>
  <si>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</si>
  <si>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</si>
  <si>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</si>
  <si>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</si>
  <si>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</si>
  <si>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</si>
  <si>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</si>
  <si>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</si>
  <si>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</si>
  <si>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</si>
  <si>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</si>
  <si>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</si>
  <si>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</si>
  <si>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</si>
  <si>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</si>
  <si>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</si>
  <si>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</si>
  <si>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</si>
  <si>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</si>
  <si>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</si>
  <si>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</si>
  <si>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</si>
  <si>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</si>
  <si>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กองบัญชาการตำรวจท่องเที่ยว</t>
  </si>
  <si>
    <t>19</t>
  </si>
  <si>
    <t>20</t>
  </si>
  <si>
    <t>ตำรวจภูธรภาค 4   (จว.ขอนแก่น)</t>
  </si>
  <si>
    <t>21</t>
  </si>
  <si>
    <t>22</t>
  </si>
  <si>
    <t>4</t>
  </si>
  <si>
    <t>16</t>
  </si>
  <si>
    <t>กองบังคับการฝึกพิเศษ บช.ตชด.</t>
  </si>
  <si>
    <t>กองบังคับการตำรวจทางหลวง</t>
  </si>
  <si>
    <t>01.11.2021</t>
  </si>
  <si>
    <t>เรียกรายงาน ณ วันที่ 1 ธันวาคม 2564</t>
  </si>
  <si>
    <t>รายละเอียดบัญชีพักหักล้างการรับโอน ณ 30 พฤศจิกายน 2564</t>
  </si>
  <si>
    <t>2500700010</t>
  </si>
  <si>
    <t>81</t>
  </si>
  <si>
    <t>1211010102</t>
  </si>
  <si>
    <t>2500701616</t>
  </si>
  <si>
    <t>2500700173</t>
  </si>
  <si>
    <t>2500700335</t>
  </si>
  <si>
    <t>2500700336</t>
  </si>
  <si>
    <t>2500700360</t>
  </si>
  <si>
    <t>2500700429</t>
  </si>
  <si>
    <t>2500700452</t>
  </si>
  <si>
    <t>2500700653</t>
  </si>
  <si>
    <t>2500700741</t>
  </si>
  <si>
    <t>2500700743</t>
  </si>
  <si>
    <t>2500700799</t>
  </si>
  <si>
    <t>2500700860</t>
  </si>
  <si>
    <t>2500700868</t>
  </si>
  <si>
    <t>2500700871</t>
  </si>
  <si>
    <t>2500701696</t>
  </si>
  <si>
    <t>2500701721</t>
  </si>
  <si>
    <t>2500701617</t>
  </si>
  <si>
    <t>1206160102</t>
  </si>
  <si>
    <t>1206010102</t>
  </si>
  <si>
    <t>1206070102</t>
  </si>
  <si>
    <t>40</t>
  </si>
  <si>
    <t>1206090102</t>
  </si>
  <si>
    <t>1206120102</t>
  </si>
  <si>
    <t>1206030102</t>
  </si>
  <si>
    <t>2500700248</t>
  </si>
  <si>
    <t>2500700281</t>
  </si>
  <si>
    <t>1206100102</t>
  </si>
  <si>
    <t>1206040102</t>
  </si>
  <si>
    <t>2500700357</t>
  </si>
  <si>
    <t>1205010102</t>
  </si>
  <si>
    <t>2500700367</t>
  </si>
  <si>
    <t>2500700387</t>
  </si>
  <si>
    <t>1206050102</t>
  </si>
  <si>
    <t>2500701495</t>
  </si>
  <si>
    <t>2500701701</t>
  </si>
  <si>
    <t>ปีงบประมาณ พ.ศ. 2566</t>
  </si>
  <si>
    <t>ต.ค.-ธ.ค.65</t>
  </si>
  <si>
    <t>ม.ค.-มี.ค.66</t>
  </si>
  <si>
    <t>เม.ย.-มิ.ย.66</t>
  </si>
  <si>
    <t>ก.ค.-ก.ย.66</t>
  </si>
  <si>
    <t>กองบัญชาการตำรวจสืบสวนสอบสวนอาชญากรรมทางเทคโนโลยี</t>
  </si>
  <si>
    <t>2500701740</t>
  </si>
  <si>
    <t>23</t>
  </si>
  <si>
    <t>ประเภทเอกสาร</t>
  </si>
  <si>
    <t>วันที่เอกสาร</t>
  </si>
  <si>
    <t>วันที่ผ่านรายการ</t>
  </si>
  <si>
    <t>เลขที่เอกสาร</t>
  </si>
  <si>
    <t>ศูนย์ต้นทุน</t>
  </si>
  <si>
    <t>จำนวนในสกุลเงินในประเทศ</t>
  </si>
  <si>
    <t>รหัสบัญชีแยกประเภท</t>
  </si>
  <si>
    <t>กง.</t>
  </si>
  <si>
    <t>28.02.2566</t>
  </si>
  <si>
    <t>2500700056</t>
  </si>
  <si>
    <t>08.03.2566</t>
  </si>
  <si>
    <t>20.03.2566</t>
  </si>
  <si>
    <t>6110019713</t>
  </si>
  <si>
    <t>6110019716</t>
  </si>
  <si>
    <t>22.03.2566</t>
  </si>
  <si>
    <t>6110020130</t>
  </si>
  <si>
    <t>6110020132</t>
  </si>
  <si>
    <t>28.03.2566</t>
  </si>
  <si>
    <t>6110020793</t>
  </si>
  <si>
    <t>2500700017</t>
  </si>
  <si>
    <t>29.03.2566</t>
  </si>
  <si>
    <t>6110021034</t>
  </si>
  <si>
    <t>2500700078</t>
  </si>
  <si>
    <t>6110021036</t>
  </si>
  <si>
    <t>01.03.2566</t>
  </si>
  <si>
    <t>6110018675</t>
  </si>
  <si>
    <t>16.03.2566</t>
  </si>
  <si>
    <t>6110020377</t>
  </si>
  <si>
    <t>กก.ตชด.11</t>
  </si>
  <si>
    <t>09.03.2566</t>
  </si>
  <si>
    <t>6110018228</t>
  </si>
  <si>
    <t>6110018232</t>
  </si>
  <si>
    <t>กก.ตชด.12</t>
  </si>
  <si>
    <t>08.02.2566</t>
  </si>
  <si>
    <t>6110015830</t>
  </si>
  <si>
    <t>กก.ตชด.23</t>
  </si>
  <si>
    <t>2500700343</t>
  </si>
  <si>
    <t>6110019702</t>
  </si>
  <si>
    <t>บก.ตชด.ภาค 4</t>
  </si>
  <si>
    <t>2500700351</t>
  </si>
  <si>
    <t>23.03.2566</t>
  </si>
  <si>
    <t>6110020617</t>
  </si>
  <si>
    <t>19.10.2565</t>
  </si>
  <si>
    <t>6110001384</t>
  </si>
  <si>
    <t>02.12.2565</t>
  </si>
  <si>
    <t>6110006616</t>
  </si>
  <si>
    <t>6110006618</t>
  </si>
  <si>
    <t>02.03.2566</t>
  </si>
  <si>
    <t>6110017223</t>
  </si>
  <si>
    <t>ตม.จว.กาญจนบุรี</t>
  </si>
  <si>
    <t>6110021163</t>
  </si>
  <si>
    <t>2500700574</t>
  </si>
  <si>
    <t>06.10.2565</t>
  </si>
  <si>
    <t>6110000451</t>
  </si>
  <si>
    <t>บก.น.7</t>
  </si>
  <si>
    <t>17.10.2565</t>
  </si>
  <si>
    <t>6110000408</t>
  </si>
  <si>
    <t>18.10.2565</t>
  </si>
  <si>
    <t>6110000910</t>
  </si>
  <si>
    <t>6110000990</t>
  </si>
  <si>
    <t>25.11.2565</t>
  </si>
  <si>
    <t>6110004590</t>
  </si>
  <si>
    <t>10.01.2566</t>
  </si>
  <si>
    <t>6110010409</t>
  </si>
  <si>
    <t>ภ.จว.ลพบุรี</t>
  </si>
  <si>
    <t>15.03.2566</t>
  </si>
  <si>
    <t>6110019399</t>
  </si>
  <si>
    <t>ภ.จว.สระบุรี</t>
  </si>
  <si>
    <t>2500700659</t>
  </si>
  <si>
    <t>07.03.2566</t>
  </si>
  <si>
    <t>6110018551</t>
  </si>
  <si>
    <t>6110018185</t>
  </si>
  <si>
    <t>ภ.จว.ปราจีนบุรี</t>
  </si>
  <si>
    <t>2500700679</t>
  </si>
  <si>
    <t>6110019717</t>
  </si>
  <si>
    <t>ภ.จว.ชัยภูมิ</t>
  </si>
  <si>
    <t>2500700707</t>
  </si>
  <si>
    <t>6110019653</t>
  </si>
  <si>
    <t>ภ.จว.นครพนม</t>
  </si>
  <si>
    <t>2500700739</t>
  </si>
  <si>
    <t>6110020375</t>
  </si>
  <si>
    <t>ภ.จว.มุกดาหาร</t>
  </si>
  <si>
    <t>03.03.2566</t>
  </si>
  <si>
    <t>6110017377</t>
  </si>
  <si>
    <t>6110017664</t>
  </si>
  <si>
    <t>6110017665</t>
  </si>
  <si>
    <t>6110017666</t>
  </si>
  <si>
    <t>6110017669</t>
  </si>
  <si>
    <t>21.03.2566</t>
  </si>
  <si>
    <t>6110019919</t>
  </si>
  <si>
    <t>2500700812</t>
  </si>
  <si>
    <t>31.03.2566</t>
  </si>
  <si>
    <t>6110021312</t>
  </si>
  <si>
    <t>ภ.จว.นครปฐม</t>
  </si>
  <si>
    <t>2500700814</t>
  </si>
  <si>
    <t>14.03.2566</t>
  </si>
  <si>
    <t>6110020023</t>
  </si>
  <si>
    <t>6110020074</t>
  </si>
  <si>
    <t>6110020076</t>
  </si>
  <si>
    <t>6110020077</t>
  </si>
  <si>
    <t>ภ.จว.ระนอง</t>
  </si>
  <si>
    <t>6110020869</t>
  </si>
  <si>
    <t>2500700846</t>
  </si>
  <si>
    <t>2500700850</t>
  </si>
  <si>
    <t>6110019070</t>
  </si>
  <si>
    <t>ภ.จว.ยะลา</t>
  </si>
  <si>
    <t>6110000468</t>
  </si>
  <si>
    <t>26.12.2565</t>
  </si>
  <si>
    <t>6110007403</t>
  </si>
  <si>
    <t>6110009629</t>
  </si>
  <si>
    <t>6110009631</t>
  </si>
  <si>
    <t>27.01.2566</t>
  </si>
  <si>
    <t>6110012805</t>
  </si>
  <si>
    <t>06.02.2566</t>
  </si>
  <si>
    <t>6110013848</t>
  </si>
  <si>
    <t>21.02.2566</t>
  </si>
  <si>
    <t>6110015862</t>
  </si>
  <si>
    <t>6110015864</t>
  </si>
  <si>
    <t>6110015866</t>
  </si>
  <si>
    <t>6110015869</t>
  </si>
  <si>
    <t>6110017364</t>
  </si>
  <si>
    <t>6110017730</t>
  </si>
  <si>
    <t>6110020223</t>
  </si>
  <si>
    <t>27.03.2566</t>
  </si>
  <si>
    <t>6110020877</t>
  </si>
  <si>
    <t>2500701673</t>
  </si>
  <si>
    <t>6110019552</t>
  </si>
  <si>
    <t>บก.สส.ภ.5</t>
  </si>
  <si>
    <t>2500701678</t>
  </si>
  <si>
    <t>07.12.2565</t>
  </si>
  <si>
    <t>6110006323</t>
  </si>
  <si>
    <t>6110006326</t>
  </si>
  <si>
    <t>16.12.2565</t>
  </si>
  <si>
    <t>6110006652</t>
  </si>
  <si>
    <t>6110006653</t>
  </si>
  <si>
    <t>06.12.2565</t>
  </si>
  <si>
    <t>6110004714</t>
  </si>
  <si>
    <t>2500701719</t>
  </si>
  <si>
    <t>6110006895</t>
  </si>
  <si>
    <t>17.03.2566</t>
  </si>
  <si>
    <t>6110019458</t>
  </si>
  <si>
    <t>6110019460</t>
  </si>
  <si>
    <t>6110019933</t>
  </si>
  <si>
    <t>บก.กฝ.บช.ตชด.</t>
  </si>
  <si>
    <t>14.11.2565</t>
  </si>
  <si>
    <t>6110002494</t>
  </si>
  <si>
    <t>24.03.2566</t>
  </si>
  <si>
    <t>6110020596</t>
  </si>
  <si>
    <t>2500701724</t>
  </si>
  <si>
    <t>รายละเอียดบัญชีพักสินทรัพย์ ณ 31 มีนาคม 2566</t>
  </si>
  <si>
    <t>เรียกรายงาน ณ วันที่ 3 เมษายน 2566</t>
  </si>
  <si>
    <t>6110019225</t>
  </si>
  <si>
    <t>2500700154</t>
  </si>
  <si>
    <t>6110019645</t>
  </si>
  <si>
    <t>6110019659</t>
  </si>
  <si>
    <t>1206020102</t>
  </si>
  <si>
    <t>6110020581</t>
  </si>
  <si>
    <t>6110020608</t>
  </si>
  <si>
    <t>2500701706</t>
  </si>
  <si>
    <t>6110020609</t>
  </si>
  <si>
    <t>6110020747</t>
  </si>
  <si>
    <t>20.12.2565</t>
  </si>
  <si>
    <t>6110006550</t>
  </si>
  <si>
    <t>6110006554</t>
  </si>
  <si>
    <t>6110006557</t>
  </si>
  <si>
    <t>21.12.2565</t>
  </si>
  <si>
    <t>6110009496</t>
  </si>
  <si>
    <t>6110008333</t>
  </si>
  <si>
    <t>6110009490</t>
  </si>
  <si>
    <t>01.01.2566</t>
  </si>
  <si>
    <t>6110011411</t>
  </si>
  <si>
    <t>12.01.2566</t>
  </si>
  <si>
    <t>6110013098</t>
  </si>
  <si>
    <t>17.01.2566</t>
  </si>
  <si>
    <t>6110011409</t>
  </si>
  <si>
    <t>6110013132</t>
  </si>
  <si>
    <t>23.01.2566</t>
  </si>
  <si>
    <t>6110011304</t>
  </si>
  <si>
    <t>6110011306</t>
  </si>
  <si>
    <t>6110011311</t>
  </si>
  <si>
    <t>6110013101</t>
  </si>
  <si>
    <t>6110012403</t>
  </si>
  <si>
    <t>03.02.2566</t>
  </si>
  <si>
    <t>6110013104</t>
  </si>
  <si>
    <t>6110017662</t>
  </si>
  <si>
    <t>2500700359</t>
  </si>
  <si>
    <t>6110015039</t>
  </si>
  <si>
    <t>15.02.2566</t>
  </si>
  <si>
    <t>6110015043</t>
  </si>
  <si>
    <t>6110015049</t>
  </si>
  <si>
    <t>6110015053</t>
  </si>
  <si>
    <t>6110015057</t>
  </si>
  <si>
    <t>6110015225</t>
  </si>
  <si>
    <t>6110017683</t>
  </si>
  <si>
    <t>6110017691</t>
  </si>
  <si>
    <t>17.02.2566</t>
  </si>
  <si>
    <t>6110015439</t>
  </si>
  <si>
    <t>6110015472</t>
  </si>
  <si>
    <t>20.02.2566</t>
  </si>
  <si>
    <t>6110015645</t>
  </si>
  <si>
    <t>23.02.2566</t>
  </si>
  <si>
    <t>6110016438</t>
  </si>
  <si>
    <t>6110017568</t>
  </si>
  <si>
    <t>24.02.2566</t>
  </si>
  <si>
    <t>6110016293</t>
  </si>
  <si>
    <t>6110017565</t>
  </si>
  <si>
    <t>6110019117</t>
  </si>
  <si>
    <t>6110021227</t>
  </si>
  <si>
    <t>6110017361</t>
  </si>
  <si>
    <t>6110017366</t>
  </si>
  <si>
    <t>6110017417</t>
  </si>
  <si>
    <t>6110018224</t>
  </si>
  <si>
    <t>6110017649</t>
  </si>
  <si>
    <t>6110019971</t>
  </si>
  <si>
    <t>10.03.2566</t>
  </si>
  <si>
    <t>0100054264</t>
  </si>
  <si>
    <t>6110019985</t>
  </si>
  <si>
    <t>11.03.2566</t>
  </si>
  <si>
    <t>6110018561</t>
  </si>
  <si>
    <t>6110018565</t>
  </si>
  <si>
    <t>6110018567</t>
  </si>
  <si>
    <t>13.03.2566</t>
  </si>
  <si>
    <t>6110018582</t>
  </si>
  <si>
    <t>6110018584</t>
  </si>
  <si>
    <t>6110018586</t>
  </si>
  <si>
    <t>6110018649</t>
  </si>
  <si>
    <t>6110018794</t>
  </si>
  <si>
    <t>6110019092</t>
  </si>
  <si>
    <t>6110019572</t>
  </si>
  <si>
    <t>6110019590</t>
  </si>
  <si>
    <t>6110020151</t>
  </si>
  <si>
    <t>6110021226</t>
  </si>
  <si>
    <t>6110020308</t>
  </si>
  <si>
    <t>6110020758</t>
  </si>
  <si>
    <t>6110021212</t>
  </si>
  <si>
    <t>บก.ทล.</t>
  </si>
  <si>
    <t>2500700229</t>
  </si>
  <si>
    <t>6110020893</t>
  </si>
  <si>
    <t>6110021083</t>
  </si>
  <si>
    <t>บก.ป.</t>
  </si>
  <si>
    <t>6110018579</t>
  </si>
  <si>
    <t>2500701705</t>
  </si>
  <si>
    <t>บก.ปปป.</t>
  </si>
  <si>
    <t>2500700276</t>
  </si>
  <si>
    <t>6110011533</t>
  </si>
  <si>
    <t>บช.ปส.</t>
  </si>
  <si>
    <t>6110019654</t>
  </si>
  <si>
    <t>6110018251</t>
  </si>
  <si>
    <t>1205040102</t>
  </si>
  <si>
    <t>กก.ตชด.13</t>
  </si>
  <si>
    <t>2500700337</t>
  </si>
  <si>
    <t>6110020653</t>
  </si>
  <si>
    <t>1206110102</t>
  </si>
  <si>
    <t>6110020654</t>
  </si>
  <si>
    <t>6110020655</t>
  </si>
  <si>
    <t>6110020894</t>
  </si>
  <si>
    <t>6110020895</t>
  </si>
  <si>
    <t>6110020896</t>
  </si>
  <si>
    <t>บก.สอ.บช.ตชด.</t>
  </si>
  <si>
    <t>14.12.2565</t>
  </si>
  <si>
    <t>6110006028</t>
  </si>
  <si>
    <t>6110018667</t>
  </si>
  <si>
    <t>6110019629</t>
  </si>
  <si>
    <t>6110020995</t>
  </si>
  <si>
    <t>ศพฐ.5</t>
  </si>
  <si>
    <t>2500700419</t>
  </si>
  <si>
    <t>6110021317</t>
  </si>
  <si>
    <t>6110020299</t>
  </si>
  <si>
    <t>6110020671</t>
  </si>
  <si>
    <t>2500700434</t>
  </si>
  <si>
    <t>6110009111</t>
  </si>
  <si>
    <t>6110013787</t>
  </si>
  <si>
    <t>2500700436</t>
  </si>
  <si>
    <t>6110013788</t>
  </si>
  <si>
    <t>6110013789</t>
  </si>
  <si>
    <t>6110020291</t>
  </si>
  <si>
    <t>2500700442</t>
  </si>
  <si>
    <t>6110019999</t>
  </si>
  <si>
    <t>2500700473</t>
  </si>
  <si>
    <t>6110014885</t>
  </si>
  <si>
    <t>บก.น.4</t>
  </si>
  <si>
    <t>2500700540</t>
  </si>
  <si>
    <t>05.10.2565</t>
  </si>
  <si>
    <t>6110001130</t>
  </si>
  <si>
    <t>22.11.2565</t>
  </si>
  <si>
    <t>6110003090</t>
  </si>
  <si>
    <t>01.02.2566</t>
  </si>
  <si>
    <t>0100040520</t>
  </si>
  <si>
    <t>ภ.จว.นนทบุรี</t>
  </si>
  <si>
    <t>2500700645</t>
  </si>
  <si>
    <t>6110019481</t>
  </si>
  <si>
    <t>6110019507</t>
  </si>
  <si>
    <t>ภ.จว.มหาสารคาม</t>
  </si>
  <si>
    <t>2500700731</t>
  </si>
  <si>
    <t>20.01.2566</t>
  </si>
  <si>
    <t>6110011231</t>
  </si>
  <si>
    <t>6110011232</t>
  </si>
  <si>
    <t>6110011234</t>
  </si>
  <si>
    <t>ภ.จว.แม่ฮ่องสอน</t>
  </si>
  <si>
    <t>2500700769</t>
  </si>
  <si>
    <t>13.02.2566</t>
  </si>
  <si>
    <t>6110014811</t>
  </si>
  <si>
    <t>6110014008</t>
  </si>
  <si>
    <t>ภ.จ.ว.สตูล</t>
  </si>
  <si>
    <t>6110019138</t>
  </si>
  <si>
    <t>17.11.2565</t>
  </si>
  <si>
    <t>6110003128</t>
  </si>
  <si>
    <t>6110020221</t>
  </si>
  <si>
    <t>6110019509</t>
  </si>
  <si>
    <t>6110019512</t>
  </si>
  <si>
    <t>6110019513</t>
  </si>
  <si>
    <t>6110019514</t>
  </si>
  <si>
    <t>6110019516</t>
  </si>
  <si>
    <t>6110019517</t>
  </si>
  <si>
    <t>6110019519</t>
  </si>
  <si>
    <t>6110019523</t>
  </si>
  <si>
    <t>6110020142</t>
  </si>
  <si>
    <t>6110020267</t>
  </si>
  <si>
    <t>6110020370</t>
  </si>
  <si>
    <t>6110020613</t>
  </si>
  <si>
    <t>บก.สส.ภ.7</t>
  </si>
  <si>
    <t>2500701677</t>
  </si>
  <si>
    <t>6110018940</t>
  </si>
  <si>
    <t>14.02.2566</t>
  </si>
  <si>
    <t>6110015201</t>
  </si>
  <si>
    <t>บช.สอท.</t>
  </si>
  <si>
    <t>6110020550</t>
  </si>
  <si>
    <t>รายละเอียดบัญชีพักงานระหว่างสร้าง ณ 31 มีนาคม 2566</t>
  </si>
  <si>
    <t>เรียกรายงาน ณ วันที่ 3 เม.ย. 2566</t>
  </si>
  <si>
    <t xml:space="preserve">               ฝ่ายบัญชี 3 กช.          54     รายการ</t>
  </si>
  <si>
    <t>50</t>
  </si>
  <si>
    <t>04.02.2566</t>
  </si>
  <si>
    <t>0100041197</t>
  </si>
  <si>
    <t>6110013379</t>
  </si>
  <si>
    <t>J7</t>
  </si>
  <si>
    <t>0100051134</t>
  </si>
  <si>
    <t>0100048633</t>
  </si>
  <si>
    <t>0100048634</t>
  </si>
  <si>
    <t xml:space="preserve">               ฝ่ายบัญชี 1 กช.         113     รายการ</t>
  </si>
  <si>
    <t xml:space="preserve">               ฝ่ายบัญชี 2 กช.          61     รายการ</t>
  </si>
  <si>
    <t xml:space="preserve">                     รวม     228    รายการ</t>
  </si>
  <si>
    <t>รายการบัญชีพักสินทรัพย์สรุปรวมแต่ละ บช.  ณ วันที่ 31 มี.ค.66</t>
  </si>
  <si>
    <t>รายการบัญชีพักสินทรัพย์คงค้างสรุปรายหน่วยเบิกจ่าย ณ 31 มี.ค. 66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</si>
</sst>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b/>
      <sz val="16"/>
      <color indexed="8"/>
      <name val="TH SarabunPSK"/>
      <family val="2"/>
    </font>
    <font>
      <sz val="14"/>
      <name val="Calibri"/>
      <family val="2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6"/>
      <color theme="1"/>
      <name val="Angsana New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43" fontId="63" fillId="35" borderId="10" xfId="33" applyFont="1" applyFill="1" applyBorder="1" applyAlignment="1">
      <alignment horizontal="center" vertical="center" shrinkToFit="1"/>
    </xf>
    <xf numFmtId="49" fontId="4" fillId="36" borderId="10" xfId="47" applyNumberFormat="1" applyFont="1" applyFill="1" applyBorder="1" applyAlignment="1">
      <alignment horizontal="center"/>
      <protection/>
    </xf>
    <xf numFmtId="0" fontId="64" fillId="0" borderId="10" xfId="47" applyFont="1" applyBorder="1" applyAlignment="1">
      <alignment horizontal="left" shrinkToFit="1"/>
      <protection/>
    </xf>
    <xf numFmtId="0" fontId="62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47" applyFont="1" applyBorder="1" applyAlignment="1">
      <alignment horizontal="left" shrinkToFit="1"/>
      <protection/>
    </xf>
    <xf numFmtId="0" fontId="62" fillId="0" borderId="0" xfId="0" applyFont="1" applyAlignment="1">
      <alignment/>
    </xf>
    <xf numFmtId="0" fontId="6" fillId="0" borderId="10" xfId="47" applyFont="1" applyBorder="1" applyAlignment="1">
      <alignment horizontal="left" shrinkToFit="1"/>
      <protection/>
    </xf>
    <xf numFmtId="0" fontId="61" fillId="0" borderId="0" xfId="0" applyFont="1" applyAlignment="1">
      <alignment horizontal="center"/>
    </xf>
    <xf numFmtId="0" fontId="62" fillId="38" borderId="10" xfId="0" applyFont="1" applyFill="1" applyBorder="1" applyAlignment="1">
      <alignment horizontal="center"/>
    </xf>
    <xf numFmtId="4" fontId="60" fillId="0" borderId="0" xfId="0" applyNumberFormat="1" applyFont="1" applyAlignment="1">
      <alignment/>
    </xf>
    <xf numFmtId="4" fontId="60" fillId="0" borderId="10" xfId="0" applyNumberFormat="1" applyFont="1" applyBorder="1" applyAlignment="1">
      <alignment/>
    </xf>
    <xf numFmtId="4" fontId="60" fillId="34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/>
    </xf>
    <xf numFmtId="14" fontId="60" fillId="0" borderId="10" xfId="0" applyNumberFormat="1" applyFont="1" applyBorder="1" applyAlignment="1">
      <alignment horizontal="center"/>
    </xf>
    <xf numFmtId="14" fontId="60" fillId="33" borderId="10" xfId="0" applyNumberFormat="1" applyFont="1" applyFill="1" applyBorder="1" applyAlignment="1">
      <alignment horizontal="center"/>
    </xf>
    <xf numFmtId="14" fontId="60" fillId="34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60" fillId="39" borderId="10" xfId="0" applyFont="1" applyFill="1" applyBorder="1" applyAlignment="1">
      <alignment/>
    </xf>
    <xf numFmtId="0" fontId="60" fillId="39" borderId="10" xfId="0" applyFont="1" applyFill="1" applyBorder="1" applyAlignment="1">
      <alignment horizontal="center"/>
    </xf>
    <xf numFmtId="14" fontId="60" fillId="39" borderId="10" xfId="0" applyNumberFormat="1" applyFont="1" applyFill="1" applyBorder="1" applyAlignment="1">
      <alignment horizontal="center"/>
    </xf>
    <xf numFmtId="4" fontId="60" fillId="39" borderId="10" xfId="0" applyNumberFormat="1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0" fillId="40" borderId="10" xfId="0" applyFont="1" applyFill="1" applyBorder="1" applyAlignment="1">
      <alignment/>
    </xf>
    <xf numFmtId="0" fontId="60" fillId="40" borderId="10" xfId="0" applyFont="1" applyFill="1" applyBorder="1" applyAlignment="1">
      <alignment horizontal="center"/>
    </xf>
    <xf numFmtId="14" fontId="60" fillId="40" borderId="10" xfId="0" applyNumberFormat="1" applyFont="1" applyFill="1" applyBorder="1" applyAlignment="1">
      <alignment horizontal="center"/>
    </xf>
    <xf numFmtId="4" fontId="60" fillId="40" borderId="10" xfId="0" applyNumberFormat="1" applyFont="1" applyFill="1" applyBorder="1" applyAlignment="1">
      <alignment/>
    </xf>
    <xf numFmtId="0" fontId="60" fillId="41" borderId="10" xfId="0" applyFont="1" applyFill="1" applyBorder="1" applyAlignment="1">
      <alignment/>
    </xf>
    <xf numFmtId="0" fontId="60" fillId="41" borderId="10" xfId="0" applyFont="1" applyFill="1" applyBorder="1" applyAlignment="1">
      <alignment horizontal="center"/>
    </xf>
    <xf numFmtId="14" fontId="60" fillId="41" borderId="10" xfId="0" applyNumberFormat="1" applyFont="1" applyFill="1" applyBorder="1" applyAlignment="1">
      <alignment horizontal="center"/>
    </xf>
    <xf numFmtId="4" fontId="60" fillId="41" borderId="10" xfId="0" applyNumberFormat="1" applyFont="1" applyFill="1" applyBorder="1" applyAlignment="1">
      <alignment/>
    </xf>
    <xf numFmtId="0" fontId="6" fillId="0" borderId="12" xfId="47" applyFont="1" applyBorder="1" applyAlignment="1">
      <alignment horizontal="left" shrinkToFit="1"/>
      <protection/>
    </xf>
    <xf numFmtId="0" fontId="6" fillId="0" borderId="0" xfId="47" applyFont="1" applyAlignment="1">
      <alignment horizontal="left" shrinkToFit="1"/>
      <protection/>
    </xf>
    <xf numFmtId="0" fontId="60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0" fillId="31" borderId="10" xfId="0" applyFont="1" applyFill="1" applyBorder="1" applyAlignment="1">
      <alignment/>
    </xf>
    <xf numFmtId="0" fontId="60" fillId="31" borderId="10" xfId="0" applyFont="1" applyFill="1" applyBorder="1" applyAlignment="1">
      <alignment horizontal="center"/>
    </xf>
    <xf numFmtId="14" fontId="60" fillId="31" borderId="10" xfId="0" applyNumberFormat="1" applyFont="1" applyFill="1" applyBorder="1" applyAlignment="1">
      <alignment horizontal="center"/>
    </xf>
    <xf numFmtId="4" fontId="60" fillId="31" borderId="10" xfId="0" applyNumberFormat="1" applyFont="1" applyFill="1" applyBorder="1" applyAlignment="1">
      <alignment/>
    </xf>
    <xf numFmtId="0" fontId="60" fillId="42" borderId="10" xfId="0" applyFont="1" applyFill="1" applyBorder="1" applyAlignment="1">
      <alignment horizontal="center"/>
    </xf>
    <xf numFmtId="0" fontId="60" fillId="42" borderId="10" xfId="0" applyFont="1" applyFill="1" applyBorder="1" applyAlignment="1">
      <alignment/>
    </xf>
    <xf numFmtId="14" fontId="60" fillId="42" borderId="10" xfId="0" applyNumberFormat="1" applyFont="1" applyFill="1" applyBorder="1" applyAlignment="1">
      <alignment horizontal="center"/>
    </xf>
    <xf numFmtId="4" fontId="60" fillId="42" borderId="10" xfId="0" applyNumberFormat="1" applyFont="1" applyFill="1" applyBorder="1" applyAlignment="1">
      <alignment/>
    </xf>
    <xf numFmtId="0" fontId="60" fillId="39" borderId="10" xfId="0" applyFont="1" applyFill="1" applyBorder="1" applyAlignment="1">
      <alignment horizontal="left"/>
    </xf>
    <xf numFmtId="0" fontId="4" fillId="0" borderId="10" xfId="47" applyFont="1" applyBorder="1" applyAlignment="1">
      <alignment horizontal="left" shrinkToFit="1"/>
      <protection/>
    </xf>
    <xf numFmtId="0" fontId="60" fillId="0" borderId="0" xfId="0" applyFont="1" applyFill="1" applyAlignment="1">
      <alignment/>
    </xf>
    <xf numFmtId="0" fontId="66" fillId="0" borderId="0" xfId="0" applyFont="1" applyAlignment="1">
      <alignment/>
    </xf>
    <xf numFmtId="4" fontId="60" fillId="43" borderId="10" xfId="0" applyNumberFormat="1" applyFont="1" applyFill="1" applyBorder="1" applyAlignment="1">
      <alignment/>
    </xf>
    <xf numFmtId="0" fontId="60" fillId="43" borderId="10" xfId="0" applyFont="1" applyFill="1" applyBorder="1" applyAlignment="1">
      <alignment horizontal="center"/>
    </xf>
    <xf numFmtId="14" fontId="60" fillId="43" borderId="10" xfId="0" applyNumberFormat="1" applyFont="1" applyFill="1" applyBorder="1" applyAlignment="1">
      <alignment horizontal="center"/>
    </xf>
    <xf numFmtId="0" fontId="60" fillId="43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5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/>
    </xf>
    <xf numFmtId="0" fontId="6" fillId="44" borderId="18" xfId="0" applyFont="1" applyFill="1" applyBorder="1" applyAlignment="1">
      <alignment horizontal="center" vertical="center"/>
    </xf>
    <xf numFmtId="0" fontId="6" fillId="45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37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6" fillId="33" borderId="27" xfId="0" applyFont="1" applyFill="1" applyBorder="1" applyAlignment="1">
      <alignment horizontal="center" vertical="center"/>
    </xf>
    <xf numFmtId="0" fontId="6" fillId="44" borderId="27" xfId="0" applyFont="1" applyFill="1" applyBorder="1" applyAlignment="1">
      <alignment horizontal="center" vertical="center"/>
    </xf>
    <xf numFmtId="0" fontId="6" fillId="4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 shrinkToFit="1"/>
    </xf>
    <xf numFmtId="0" fontId="6" fillId="33" borderId="24" xfId="0" applyFont="1" applyFill="1" applyBorder="1" applyAlignment="1">
      <alignment horizontal="center" vertical="center"/>
    </xf>
    <xf numFmtId="0" fontId="6" fillId="44" borderId="24" xfId="0" applyFont="1" applyFill="1" applyBorder="1" applyAlignment="1">
      <alignment horizontal="center" vertical="center"/>
    </xf>
    <xf numFmtId="0" fontId="6" fillId="45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14" fontId="67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" fontId="11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6" fillId="0" borderId="0" xfId="47" applyFont="1" applyBorder="1" applyAlignment="1">
      <alignment horizontal="left" shrinkToFit="1"/>
      <protection/>
    </xf>
    <xf numFmtId="0" fontId="6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47" applyNumberFormat="1" applyFont="1" applyFill="1" applyBorder="1" applyAlignment="1">
      <alignment horizontal="center"/>
      <protection/>
    </xf>
    <xf numFmtId="0" fontId="68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2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21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44" borderId="33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/>
    </xf>
    <xf numFmtId="0" fontId="39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4" borderId="36" xfId="0" applyFont="1" applyFill="1" applyBorder="1" applyAlignment="1">
      <alignment horizontal="center" vertical="center" shrinkToFit="1"/>
    </xf>
    <xf numFmtId="0" fontId="4" fillId="44" borderId="37" xfId="0" applyFont="1" applyFill="1" applyBorder="1" applyAlignment="1">
      <alignment horizontal="center" vertical="center" shrinkToFit="1"/>
    </xf>
    <xf numFmtId="0" fontId="4" fillId="44" borderId="3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6" fillId="0" borderId="0" xfId="0" applyFont="1" applyFill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top" shrinkToFi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49" fontId="3" fillId="35" borderId="44" xfId="47" applyNumberFormat="1" applyFont="1" applyFill="1" applyBorder="1" applyAlignment="1">
      <alignment horizontal="center" vertical="center" shrinkToFit="1"/>
      <protection/>
    </xf>
    <xf numFmtId="49" fontId="3" fillId="35" borderId="12" xfId="47" applyNumberFormat="1" applyFont="1" applyFill="1" applyBorder="1" applyAlignment="1">
      <alignment horizontal="center" vertical="center" shrinkToFit="1"/>
      <protection/>
    </xf>
    <xf numFmtId="0" fontId="3" fillId="35" borderId="44" xfId="47" applyFont="1" applyFill="1" applyBorder="1" applyAlignment="1">
      <alignment horizontal="center" vertical="center" shrinkToFit="1"/>
      <protection/>
    </xf>
    <xf numFmtId="0" fontId="3" fillId="35" borderId="12" xfId="47" applyFont="1" applyFill="1" applyBorder="1" applyAlignment="1">
      <alignment horizontal="center" vertical="center" shrinkToFit="1"/>
      <protection/>
    </xf>
    <xf numFmtId="43" fontId="63" fillId="35" borderId="11" xfId="33" applyFont="1" applyFill="1" applyBorder="1" applyAlignment="1">
      <alignment horizontal="center" vertical="center" wrapText="1"/>
    </xf>
    <xf numFmtId="43" fontId="63" fillId="35" borderId="40" xfId="33" applyFont="1" applyFill="1" applyBorder="1" applyAlignment="1">
      <alignment horizontal="center" vertical="center" wrapText="1"/>
    </xf>
    <xf numFmtId="0" fontId="70" fillId="35" borderId="44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49" fontId="3" fillId="35" borderId="44" xfId="47" applyNumberFormat="1" applyFont="1" applyFill="1" applyBorder="1" applyAlignment="1">
      <alignment horizontal="center" vertical="center"/>
      <protection/>
    </xf>
    <xf numFmtId="49" fontId="3" fillId="35" borderId="12" xfId="47" applyNumberFormat="1" applyFont="1" applyFill="1" applyBorder="1" applyAlignment="1">
      <alignment horizontal="center" vertical="center"/>
      <protection/>
    </xf>
    <xf numFmtId="0" fontId="3" fillId="35" borderId="45" xfId="47" applyFont="1" applyFill="1" applyBorder="1" applyAlignment="1">
      <alignment horizontal="center" vertical="center" shrinkToFit="1"/>
      <protection/>
    </xf>
    <xf numFmtId="0" fontId="3" fillId="35" borderId="46" xfId="47" applyFont="1" applyFill="1" applyBorder="1" applyAlignment="1">
      <alignment horizontal="center" vertical="center" shrinkToFit="1"/>
      <protection/>
    </xf>
    <xf numFmtId="43" fontId="63" fillId="35" borderId="10" xfId="33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" fillId="0" borderId="47" xfId="0" applyFont="1" applyBorder="1" applyAlignment="1">
      <alignment vertical="center"/>
    </xf>
    <xf numFmtId="0" fontId="6" fillId="33" borderId="4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4" fontId="12" fillId="0" borderId="49" xfId="0" applyNumberFormat="1" applyFont="1" applyBorder="1" applyAlignment="1">
      <alignment horizontal="righ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2" bestFit="1" customWidth="1"/>
    <col min="2" max="2" width="14.8515625" style="33" bestFit="1" customWidth="1"/>
    <col min="3" max="3" width="9.140625" style="32" bestFit="1" customWidth="1"/>
    <col min="4" max="4" width="6.00390625" style="32" bestFit="1" customWidth="1"/>
    <col min="5" max="5" width="2.8515625" style="32" bestFit="1" customWidth="1"/>
    <col min="6" max="6" width="9.140625" style="32" customWidth="1"/>
    <col min="7" max="7" width="8.57421875" style="32" customWidth="1"/>
    <col min="8" max="8" width="9.140625" style="32" customWidth="1"/>
    <col min="9" max="10" width="9.140625" style="32" bestFit="1" customWidth="1"/>
    <col min="11" max="11" width="16.57421875" style="33" customWidth="1"/>
    <col min="12" max="12" width="9.140625" style="32" bestFit="1" customWidth="1"/>
    <col min="13" max="16384" width="9.00390625" style="33" customWidth="1"/>
  </cols>
  <sheetData>
    <row r="1" spans="11:12" ht="21">
      <c r="K1" s="34"/>
      <c r="L1" s="35" t="s">
        <v>186</v>
      </c>
    </row>
    <row r="2" spans="1:12" ht="21">
      <c r="A2" s="163" t="s">
        <v>185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1">
      <c r="A3" s="24" t="s">
        <v>8</v>
      </c>
      <c r="B3" s="24" t="s">
        <v>9</v>
      </c>
      <c r="C3" s="24" t="s">
        <v>4</v>
      </c>
      <c r="D3" s="24" t="s">
        <v>97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21">
      <c r="A4" s="2">
        <v>1</v>
      </c>
      <c r="B4" s="31" t="s">
        <v>10</v>
      </c>
      <c r="C4" s="2">
        <v>2500700010</v>
      </c>
      <c r="D4" s="2" t="s">
        <v>96</v>
      </c>
      <c r="E4" s="2">
        <v>81</v>
      </c>
      <c r="F4" s="2" t="s">
        <v>173</v>
      </c>
      <c r="G4" s="20">
        <v>43838</v>
      </c>
      <c r="H4" s="2">
        <v>6100013385</v>
      </c>
      <c r="I4" s="2">
        <v>2500700010</v>
      </c>
      <c r="J4" s="2">
        <v>2500700010</v>
      </c>
      <c r="K4" s="17">
        <v>499904</v>
      </c>
      <c r="L4" s="2">
        <v>1206100102</v>
      </c>
      <c r="M4" s="33">
        <v>1</v>
      </c>
    </row>
    <row r="5" spans="1:13" ht="21">
      <c r="A5" s="1">
        <v>2</v>
      </c>
      <c r="B5" s="23" t="s">
        <v>92</v>
      </c>
      <c r="C5" s="1">
        <v>2500700173</v>
      </c>
      <c r="D5" s="1" t="s">
        <v>128</v>
      </c>
      <c r="E5" s="1">
        <v>50</v>
      </c>
      <c r="F5" s="1" t="s">
        <v>116</v>
      </c>
      <c r="G5" s="21">
        <v>43739</v>
      </c>
      <c r="H5" s="1">
        <v>100007116</v>
      </c>
      <c r="I5" s="1">
        <v>2500700173</v>
      </c>
      <c r="J5" s="1">
        <v>2500700173</v>
      </c>
      <c r="K5" s="19">
        <v>-100840272.12</v>
      </c>
      <c r="L5" s="1">
        <v>1206010102</v>
      </c>
      <c r="M5" s="33">
        <v>2</v>
      </c>
    </row>
    <row r="6" spans="1:13" ht="21">
      <c r="A6" s="1"/>
      <c r="B6" s="23"/>
      <c r="C6" s="1">
        <v>2500700173</v>
      </c>
      <c r="D6" s="1" t="s">
        <v>128</v>
      </c>
      <c r="E6" s="1">
        <v>40</v>
      </c>
      <c r="F6" s="1" t="s">
        <v>116</v>
      </c>
      <c r="G6" s="21">
        <v>43739</v>
      </c>
      <c r="H6" s="1">
        <v>100009511</v>
      </c>
      <c r="I6" s="1">
        <v>2500700173</v>
      </c>
      <c r="J6" s="1">
        <v>2500700173</v>
      </c>
      <c r="K6" s="19">
        <v>14445897.08</v>
      </c>
      <c r="L6" s="1">
        <v>1206040102</v>
      </c>
      <c r="M6" s="33">
        <v>3</v>
      </c>
    </row>
    <row r="7" spans="1:13" ht="21">
      <c r="A7" s="1"/>
      <c r="B7" s="23"/>
      <c r="C7" s="1">
        <v>2500700173</v>
      </c>
      <c r="D7" s="1" t="s">
        <v>128</v>
      </c>
      <c r="E7" s="1">
        <v>50</v>
      </c>
      <c r="F7" s="1" t="s">
        <v>116</v>
      </c>
      <c r="G7" s="21">
        <v>43739</v>
      </c>
      <c r="H7" s="1">
        <v>100015406</v>
      </c>
      <c r="I7" s="1">
        <v>2500700173</v>
      </c>
      <c r="J7" s="1">
        <v>2500700173</v>
      </c>
      <c r="K7" s="19">
        <v>-14445897.08</v>
      </c>
      <c r="L7" s="1">
        <v>1206040102</v>
      </c>
      <c r="M7" s="33">
        <v>4</v>
      </c>
    </row>
    <row r="8" spans="1:13" ht="21">
      <c r="A8" s="1"/>
      <c r="B8" s="23"/>
      <c r="C8" s="1">
        <v>2500700173</v>
      </c>
      <c r="D8" s="1" t="s">
        <v>108</v>
      </c>
      <c r="E8" s="1">
        <v>50</v>
      </c>
      <c r="F8" s="1" t="s">
        <v>116</v>
      </c>
      <c r="G8" s="21">
        <v>43739</v>
      </c>
      <c r="H8" s="1">
        <v>5000002756</v>
      </c>
      <c r="I8" s="1">
        <v>2500700173</v>
      </c>
      <c r="J8" s="1">
        <v>2500700173</v>
      </c>
      <c r="K8" s="19">
        <v>-26646994.44</v>
      </c>
      <c r="L8" s="1">
        <v>1206010102</v>
      </c>
      <c r="M8" s="33">
        <v>5</v>
      </c>
    </row>
    <row r="9" spans="1:13" ht="21">
      <c r="A9" s="1"/>
      <c r="B9" s="23"/>
      <c r="C9" s="1">
        <v>2500700173</v>
      </c>
      <c r="D9" s="1" t="s">
        <v>108</v>
      </c>
      <c r="E9" s="1">
        <v>40</v>
      </c>
      <c r="F9" s="1" t="s">
        <v>116</v>
      </c>
      <c r="G9" s="21">
        <v>43739</v>
      </c>
      <c r="H9" s="1">
        <v>5000010001</v>
      </c>
      <c r="I9" s="1">
        <v>2500700173</v>
      </c>
      <c r="J9" s="1">
        <v>2500700173</v>
      </c>
      <c r="K9" s="19">
        <v>127487266.56</v>
      </c>
      <c r="L9" s="1">
        <v>1206010102</v>
      </c>
      <c r="M9" s="33">
        <v>6</v>
      </c>
    </row>
    <row r="10" spans="1:13" ht="21">
      <c r="A10" s="1"/>
      <c r="B10" s="23"/>
      <c r="C10" s="1">
        <v>2500700173</v>
      </c>
      <c r="D10" s="1" t="s">
        <v>96</v>
      </c>
      <c r="E10" s="1">
        <v>81</v>
      </c>
      <c r="F10" s="1" t="s">
        <v>110</v>
      </c>
      <c r="G10" s="21">
        <v>43739</v>
      </c>
      <c r="H10" s="1">
        <v>6100000323</v>
      </c>
      <c r="I10" s="1">
        <v>2500700173</v>
      </c>
      <c r="J10" s="1">
        <v>2500700173</v>
      </c>
      <c r="K10" s="19">
        <v>8000</v>
      </c>
      <c r="L10" s="1">
        <v>1206010102</v>
      </c>
      <c r="M10" s="33">
        <v>7</v>
      </c>
    </row>
    <row r="11" spans="1:13" ht="21">
      <c r="A11" s="1"/>
      <c r="B11" s="23"/>
      <c r="C11" s="1">
        <v>2500700173</v>
      </c>
      <c r="D11" s="1" t="s">
        <v>96</v>
      </c>
      <c r="E11" s="1">
        <v>81</v>
      </c>
      <c r="F11" s="1" t="s">
        <v>113</v>
      </c>
      <c r="G11" s="21">
        <v>43739</v>
      </c>
      <c r="H11" s="1">
        <v>6100002205</v>
      </c>
      <c r="I11" s="1">
        <v>2500700173</v>
      </c>
      <c r="J11" s="1">
        <v>2500700173</v>
      </c>
      <c r="K11" s="19">
        <v>12000</v>
      </c>
      <c r="L11" s="1">
        <v>1206010102</v>
      </c>
      <c r="M11" s="33">
        <v>8</v>
      </c>
    </row>
    <row r="12" spans="1:13" ht="21">
      <c r="A12" s="1"/>
      <c r="B12" s="23"/>
      <c r="C12" s="1">
        <v>2500700173</v>
      </c>
      <c r="D12" s="1" t="s">
        <v>96</v>
      </c>
      <c r="E12" s="1">
        <v>81</v>
      </c>
      <c r="F12" s="1" t="s">
        <v>109</v>
      </c>
      <c r="G12" s="21">
        <v>43739</v>
      </c>
      <c r="H12" s="1">
        <v>6100002206</v>
      </c>
      <c r="I12" s="1">
        <v>2500700173</v>
      </c>
      <c r="J12" s="1">
        <v>2500700173</v>
      </c>
      <c r="K12" s="19">
        <v>32314</v>
      </c>
      <c r="L12" s="1">
        <v>1206010102</v>
      </c>
      <c r="M12" s="33">
        <v>9</v>
      </c>
    </row>
    <row r="13" spans="1:13" ht="21">
      <c r="A13" s="1"/>
      <c r="B13" s="23"/>
      <c r="C13" s="1">
        <v>2500700173</v>
      </c>
      <c r="D13" s="1" t="s">
        <v>96</v>
      </c>
      <c r="E13" s="1">
        <v>81</v>
      </c>
      <c r="F13" s="1" t="s">
        <v>109</v>
      </c>
      <c r="G13" s="21">
        <v>43739</v>
      </c>
      <c r="H13" s="1">
        <v>6100002206</v>
      </c>
      <c r="I13" s="1">
        <v>2500700173</v>
      </c>
      <c r="J13" s="1">
        <v>2500700173</v>
      </c>
      <c r="K13" s="19">
        <v>120375</v>
      </c>
      <c r="L13" s="1">
        <v>1206010102</v>
      </c>
      <c r="M13" s="33">
        <v>10</v>
      </c>
    </row>
    <row r="14" spans="1:13" ht="21">
      <c r="A14" s="1"/>
      <c r="B14" s="23"/>
      <c r="C14" s="1">
        <v>2500700173</v>
      </c>
      <c r="D14" s="1" t="s">
        <v>96</v>
      </c>
      <c r="E14" s="1">
        <v>81</v>
      </c>
      <c r="F14" s="1" t="s">
        <v>111</v>
      </c>
      <c r="G14" s="21">
        <v>43739</v>
      </c>
      <c r="H14" s="1">
        <v>6100002502</v>
      </c>
      <c r="I14" s="1">
        <v>2500700173</v>
      </c>
      <c r="J14" s="1">
        <v>2500700173</v>
      </c>
      <c r="K14" s="19">
        <v>123000</v>
      </c>
      <c r="L14" s="1">
        <v>1206100102</v>
      </c>
      <c r="M14" s="33">
        <v>11</v>
      </c>
    </row>
    <row r="15" spans="1:13" ht="21">
      <c r="A15" s="1"/>
      <c r="B15" s="23"/>
      <c r="C15" s="1">
        <v>2500700173</v>
      </c>
      <c r="D15" s="1" t="s">
        <v>96</v>
      </c>
      <c r="E15" s="1">
        <v>81</v>
      </c>
      <c r="F15" s="1" t="s">
        <v>111</v>
      </c>
      <c r="G15" s="21">
        <v>43739</v>
      </c>
      <c r="H15" s="1">
        <v>6100002502</v>
      </c>
      <c r="I15" s="1">
        <v>2500700173</v>
      </c>
      <c r="J15" s="1">
        <v>2500700173</v>
      </c>
      <c r="K15" s="19">
        <v>23000</v>
      </c>
      <c r="L15" s="1">
        <v>1206100102</v>
      </c>
      <c r="M15" s="33">
        <v>12</v>
      </c>
    </row>
    <row r="16" spans="1:13" ht="21">
      <c r="A16" s="1"/>
      <c r="B16" s="23"/>
      <c r="C16" s="1">
        <v>2500700173</v>
      </c>
      <c r="D16" s="1" t="s">
        <v>96</v>
      </c>
      <c r="E16" s="1">
        <v>81</v>
      </c>
      <c r="F16" s="1" t="s">
        <v>130</v>
      </c>
      <c r="G16" s="21">
        <v>43770</v>
      </c>
      <c r="H16" s="1">
        <v>6100005404</v>
      </c>
      <c r="I16" s="1">
        <v>2500700173</v>
      </c>
      <c r="J16" s="1">
        <v>2500700173</v>
      </c>
      <c r="K16" s="19">
        <v>231120</v>
      </c>
      <c r="L16" s="1">
        <v>1206010102</v>
      </c>
      <c r="M16" s="33">
        <v>13</v>
      </c>
    </row>
    <row r="17" spans="1:13" ht="21">
      <c r="A17" s="1"/>
      <c r="B17" s="23"/>
      <c r="C17" s="1">
        <v>2500700173</v>
      </c>
      <c r="D17" s="1" t="s">
        <v>96</v>
      </c>
      <c r="E17" s="1">
        <v>81</v>
      </c>
      <c r="F17" s="1" t="s">
        <v>147</v>
      </c>
      <c r="G17" s="21">
        <v>43801</v>
      </c>
      <c r="H17" s="1">
        <v>6100009784</v>
      </c>
      <c r="I17" s="1">
        <v>2500700359</v>
      </c>
      <c r="J17" s="1">
        <v>2500700173</v>
      </c>
      <c r="K17" s="19">
        <v>150000</v>
      </c>
      <c r="L17" s="1">
        <v>1206090102</v>
      </c>
      <c r="M17" s="33">
        <v>14</v>
      </c>
    </row>
    <row r="18" spans="1:13" ht="21">
      <c r="A18" s="1"/>
      <c r="B18" s="23"/>
      <c r="C18" s="1">
        <v>2500700173</v>
      </c>
      <c r="D18" s="1" t="s">
        <v>96</v>
      </c>
      <c r="E18" s="1">
        <v>91</v>
      </c>
      <c r="F18" s="1" t="s">
        <v>147</v>
      </c>
      <c r="G18" s="21">
        <v>43801</v>
      </c>
      <c r="H18" s="1">
        <v>6100010437</v>
      </c>
      <c r="I18" s="1">
        <v>2500700359</v>
      </c>
      <c r="J18" s="1">
        <v>2500700173</v>
      </c>
      <c r="K18" s="19">
        <v>-150000</v>
      </c>
      <c r="L18" s="1">
        <v>1206090102</v>
      </c>
      <c r="M18" s="33">
        <v>15</v>
      </c>
    </row>
    <row r="19" spans="1:13" ht="21">
      <c r="A19" s="1"/>
      <c r="B19" s="23"/>
      <c r="C19" s="1">
        <v>2500700173</v>
      </c>
      <c r="D19" s="1" t="s">
        <v>96</v>
      </c>
      <c r="E19" s="1">
        <v>81</v>
      </c>
      <c r="F19" s="1" t="s">
        <v>132</v>
      </c>
      <c r="G19" s="21">
        <v>43831</v>
      </c>
      <c r="H19" s="1">
        <v>6100011721</v>
      </c>
      <c r="I19" s="1">
        <v>2500700359</v>
      </c>
      <c r="J19" s="1">
        <v>2500700173</v>
      </c>
      <c r="K19" s="19">
        <v>26536</v>
      </c>
      <c r="L19" s="1">
        <v>1206010102</v>
      </c>
      <c r="M19" s="33">
        <v>16</v>
      </c>
    </row>
    <row r="20" spans="1:13" ht="21">
      <c r="A20" s="1"/>
      <c r="B20" s="23"/>
      <c r="C20" s="1">
        <v>2500700173</v>
      </c>
      <c r="D20" s="1" t="s">
        <v>96</v>
      </c>
      <c r="E20" s="1">
        <v>91</v>
      </c>
      <c r="F20" s="1" t="s">
        <v>132</v>
      </c>
      <c r="G20" s="21">
        <v>43831</v>
      </c>
      <c r="H20" s="1">
        <v>6100011901</v>
      </c>
      <c r="I20" s="1">
        <v>2500700359</v>
      </c>
      <c r="J20" s="1">
        <v>2500700173</v>
      </c>
      <c r="K20" s="19">
        <v>-26536</v>
      </c>
      <c r="L20" s="1">
        <v>1206010102</v>
      </c>
      <c r="M20" s="33">
        <v>17</v>
      </c>
    </row>
    <row r="21" spans="1:13" ht="21">
      <c r="A21" s="1"/>
      <c r="B21" s="23"/>
      <c r="C21" s="1">
        <v>2500700173</v>
      </c>
      <c r="D21" s="1" t="s">
        <v>96</v>
      </c>
      <c r="E21" s="1">
        <v>81</v>
      </c>
      <c r="F21" s="1" t="s">
        <v>132</v>
      </c>
      <c r="G21" s="21">
        <v>43831</v>
      </c>
      <c r="H21" s="1">
        <v>6100011960</v>
      </c>
      <c r="I21" s="1">
        <v>2500700173</v>
      </c>
      <c r="J21" s="1">
        <v>2500700173</v>
      </c>
      <c r="K21" s="19">
        <v>399995.96</v>
      </c>
      <c r="L21" s="1">
        <v>1206090102</v>
      </c>
      <c r="M21" s="33">
        <v>18</v>
      </c>
    </row>
    <row r="22" spans="1:13" ht="21">
      <c r="A22" s="1"/>
      <c r="B22" s="23"/>
      <c r="C22" s="1">
        <v>2500700173</v>
      </c>
      <c r="D22" s="1" t="s">
        <v>96</v>
      </c>
      <c r="E22" s="1">
        <v>81</v>
      </c>
      <c r="F22" s="1" t="s">
        <v>172</v>
      </c>
      <c r="G22" s="21">
        <v>43839</v>
      </c>
      <c r="H22" s="1">
        <v>6100012914</v>
      </c>
      <c r="I22" s="1">
        <v>2500700173</v>
      </c>
      <c r="J22" s="1">
        <v>2500700173</v>
      </c>
      <c r="K22" s="19">
        <v>156600</v>
      </c>
      <c r="L22" s="1">
        <v>1206100102</v>
      </c>
      <c r="M22" s="33">
        <v>19</v>
      </c>
    </row>
    <row r="23" spans="1:13" ht="21">
      <c r="A23" s="1"/>
      <c r="B23" s="23"/>
      <c r="C23" s="1">
        <v>2500700173</v>
      </c>
      <c r="D23" s="1" t="s">
        <v>96</v>
      </c>
      <c r="E23" s="1">
        <v>81</v>
      </c>
      <c r="F23" s="1" t="s">
        <v>167</v>
      </c>
      <c r="G23" s="21">
        <v>43851</v>
      </c>
      <c r="H23" s="1">
        <v>6100001162</v>
      </c>
      <c r="I23" s="1">
        <v>2500700173</v>
      </c>
      <c r="J23" s="1">
        <v>2500700173</v>
      </c>
      <c r="K23" s="19">
        <v>169000</v>
      </c>
      <c r="L23" s="1">
        <v>1206090102</v>
      </c>
      <c r="M23" s="33">
        <v>20</v>
      </c>
    </row>
    <row r="24" spans="1:13" ht="21">
      <c r="A24" s="1"/>
      <c r="B24" s="23"/>
      <c r="C24" s="1">
        <v>2500700173</v>
      </c>
      <c r="D24" s="1" t="s">
        <v>96</v>
      </c>
      <c r="E24" s="1">
        <v>81</v>
      </c>
      <c r="F24" s="1" t="s">
        <v>167</v>
      </c>
      <c r="G24" s="21">
        <v>43851</v>
      </c>
      <c r="H24" s="1">
        <v>6100014243</v>
      </c>
      <c r="I24" s="1">
        <v>2500700173</v>
      </c>
      <c r="J24" s="1">
        <v>2500700173</v>
      </c>
      <c r="K24" s="19">
        <v>130000</v>
      </c>
      <c r="L24" s="1">
        <v>1206090102</v>
      </c>
      <c r="M24" s="33">
        <v>21</v>
      </c>
    </row>
    <row r="25" spans="1:13" ht="21">
      <c r="A25" s="1"/>
      <c r="B25" s="23"/>
      <c r="C25" s="1">
        <v>2500700173</v>
      </c>
      <c r="D25" s="1" t="s">
        <v>96</v>
      </c>
      <c r="E25" s="1">
        <v>81</v>
      </c>
      <c r="F25" s="1" t="s">
        <v>175</v>
      </c>
      <c r="G25" s="21">
        <v>43852</v>
      </c>
      <c r="H25" s="1">
        <v>6100014707</v>
      </c>
      <c r="I25" s="1">
        <v>2500700173</v>
      </c>
      <c r="J25" s="1">
        <v>2500700173</v>
      </c>
      <c r="K25" s="19">
        <v>186960</v>
      </c>
      <c r="L25" s="1">
        <v>1206090102</v>
      </c>
      <c r="M25" s="33">
        <v>22</v>
      </c>
    </row>
    <row r="26" spans="1:13" ht="21">
      <c r="A26" s="1"/>
      <c r="B26" s="23"/>
      <c r="C26" s="1">
        <v>2500700173</v>
      </c>
      <c r="D26" s="1" t="s">
        <v>96</v>
      </c>
      <c r="E26" s="1">
        <v>81</v>
      </c>
      <c r="F26" s="1" t="s">
        <v>168</v>
      </c>
      <c r="G26" s="21">
        <v>43853</v>
      </c>
      <c r="H26" s="1">
        <v>6100014766</v>
      </c>
      <c r="I26" s="1">
        <v>2500700173</v>
      </c>
      <c r="J26" s="1">
        <v>2500700173</v>
      </c>
      <c r="K26" s="19">
        <v>54000</v>
      </c>
      <c r="L26" s="1">
        <v>1206090102</v>
      </c>
      <c r="M26" s="33">
        <v>23</v>
      </c>
    </row>
    <row r="27" spans="1:13" ht="21">
      <c r="A27" s="1"/>
      <c r="B27" s="23"/>
      <c r="C27" s="1">
        <v>2500700173</v>
      </c>
      <c r="D27" s="1" t="s">
        <v>96</v>
      </c>
      <c r="E27" s="1">
        <v>81</v>
      </c>
      <c r="F27" s="1" t="s">
        <v>174</v>
      </c>
      <c r="G27" s="21">
        <v>43859</v>
      </c>
      <c r="H27" s="1">
        <v>6100015309</v>
      </c>
      <c r="I27" s="1">
        <v>2500700173</v>
      </c>
      <c r="J27" s="1">
        <v>2500700173</v>
      </c>
      <c r="K27" s="19">
        <v>225000</v>
      </c>
      <c r="L27" s="1">
        <v>1206090102</v>
      </c>
      <c r="M27" s="33">
        <v>24</v>
      </c>
    </row>
    <row r="28" spans="1:13" ht="21">
      <c r="A28" s="1"/>
      <c r="B28" s="23"/>
      <c r="C28" s="1">
        <v>2500700173</v>
      </c>
      <c r="D28" s="1" t="s">
        <v>96</v>
      </c>
      <c r="E28" s="1">
        <v>81</v>
      </c>
      <c r="F28" s="1" t="s">
        <v>169</v>
      </c>
      <c r="G28" s="21">
        <v>43860</v>
      </c>
      <c r="H28" s="1">
        <v>6100010295</v>
      </c>
      <c r="I28" s="1">
        <v>2500700173</v>
      </c>
      <c r="J28" s="1">
        <v>2500700173</v>
      </c>
      <c r="K28" s="19">
        <v>665997.96</v>
      </c>
      <c r="L28" s="1">
        <v>1206090102</v>
      </c>
      <c r="M28" s="33">
        <v>25</v>
      </c>
    </row>
    <row r="29" spans="1:13" ht="21">
      <c r="A29" s="1"/>
      <c r="B29" s="23"/>
      <c r="C29" s="1">
        <v>2500700173</v>
      </c>
      <c r="D29" s="1" t="s">
        <v>96</v>
      </c>
      <c r="E29" s="1">
        <v>81</v>
      </c>
      <c r="F29" s="1" t="s">
        <v>169</v>
      </c>
      <c r="G29" s="21">
        <v>43860</v>
      </c>
      <c r="H29" s="1">
        <v>6100013026</v>
      </c>
      <c r="I29" s="1">
        <v>2500700173</v>
      </c>
      <c r="J29" s="1">
        <v>2500700173</v>
      </c>
      <c r="K29" s="19">
        <v>1499500</v>
      </c>
      <c r="L29" s="1">
        <v>1206090102</v>
      </c>
      <c r="M29" s="33">
        <v>26</v>
      </c>
    </row>
    <row r="30" spans="1:13" ht="21">
      <c r="A30" s="2">
        <v>3</v>
      </c>
      <c r="B30" s="31" t="s">
        <v>195</v>
      </c>
      <c r="C30" s="2">
        <v>2500700360</v>
      </c>
      <c r="D30" s="2" t="s">
        <v>96</v>
      </c>
      <c r="E30" s="2">
        <v>81</v>
      </c>
      <c r="F30" s="2" t="s">
        <v>164</v>
      </c>
      <c r="G30" s="20">
        <v>43827</v>
      </c>
      <c r="H30" s="2">
        <v>6100011588</v>
      </c>
      <c r="I30" s="2">
        <v>2500700360</v>
      </c>
      <c r="J30" s="2">
        <v>2500700360</v>
      </c>
      <c r="K30" s="17">
        <v>14850000</v>
      </c>
      <c r="L30" s="2">
        <v>1206100102</v>
      </c>
      <c r="M30" s="33">
        <v>27</v>
      </c>
    </row>
    <row r="31" spans="1:13" ht="21">
      <c r="A31" s="2"/>
      <c r="B31" s="31"/>
      <c r="C31" s="2">
        <v>2500700360</v>
      </c>
      <c r="D31" s="2" t="s">
        <v>96</v>
      </c>
      <c r="E31" s="2">
        <v>81</v>
      </c>
      <c r="F31" s="2" t="s">
        <v>177</v>
      </c>
      <c r="G31" s="20">
        <v>43843</v>
      </c>
      <c r="H31" s="2">
        <v>6100013937</v>
      </c>
      <c r="I31" s="2">
        <v>2500700360</v>
      </c>
      <c r="J31" s="2">
        <v>2500700360</v>
      </c>
      <c r="K31" s="17">
        <v>8910000</v>
      </c>
      <c r="L31" s="2">
        <v>1206100102</v>
      </c>
      <c r="M31" s="33">
        <v>28</v>
      </c>
    </row>
    <row r="32" spans="1:13" ht="21">
      <c r="A32" s="2"/>
      <c r="B32" s="31"/>
      <c r="C32" s="2">
        <v>2500700360</v>
      </c>
      <c r="D32" s="2" t="s">
        <v>96</v>
      </c>
      <c r="E32" s="2">
        <v>81</v>
      </c>
      <c r="F32" s="2" t="s">
        <v>183</v>
      </c>
      <c r="G32" s="20">
        <v>43846</v>
      </c>
      <c r="H32" s="2">
        <v>6100015705</v>
      </c>
      <c r="I32" s="2">
        <v>2500700360</v>
      </c>
      <c r="J32" s="2">
        <v>2500700360</v>
      </c>
      <c r="K32" s="17">
        <v>2490000</v>
      </c>
      <c r="L32" s="2">
        <v>1206100102</v>
      </c>
      <c r="M32" s="33">
        <v>29</v>
      </c>
    </row>
    <row r="33" spans="1:13" ht="21">
      <c r="A33" s="3">
        <v>4</v>
      </c>
      <c r="B33" s="26" t="s">
        <v>135</v>
      </c>
      <c r="C33" s="3">
        <v>2500700387</v>
      </c>
      <c r="D33" s="3" t="s">
        <v>96</v>
      </c>
      <c r="E33" s="3">
        <v>81</v>
      </c>
      <c r="F33" s="3" t="s">
        <v>129</v>
      </c>
      <c r="G33" s="22">
        <v>43770</v>
      </c>
      <c r="H33" s="3">
        <v>6100003290</v>
      </c>
      <c r="I33" s="3">
        <v>2500700400</v>
      </c>
      <c r="J33" s="3">
        <v>2500700387</v>
      </c>
      <c r="K33" s="18">
        <v>29680000</v>
      </c>
      <c r="L33" s="3">
        <v>1206090102</v>
      </c>
      <c r="M33" s="33">
        <v>30</v>
      </c>
    </row>
    <row r="34" spans="1:13" ht="21">
      <c r="A34" s="3"/>
      <c r="B34" s="26"/>
      <c r="C34" s="3">
        <v>2500700387</v>
      </c>
      <c r="D34" s="3" t="s">
        <v>96</v>
      </c>
      <c r="E34" s="3">
        <v>91</v>
      </c>
      <c r="F34" s="3" t="s">
        <v>129</v>
      </c>
      <c r="G34" s="22">
        <v>43770</v>
      </c>
      <c r="H34" s="3">
        <v>6100006725</v>
      </c>
      <c r="I34" s="3">
        <v>2500700400</v>
      </c>
      <c r="J34" s="3">
        <v>2500700387</v>
      </c>
      <c r="K34" s="18">
        <v>-29680000</v>
      </c>
      <c r="L34" s="3">
        <v>1206090102</v>
      </c>
      <c r="M34" s="33">
        <v>31</v>
      </c>
    </row>
    <row r="35" spans="1:13" ht="21">
      <c r="A35" s="2">
        <v>5</v>
      </c>
      <c r="B35" s="31" t="s">
        <v>196</v>
      </c>
      <c r="C35" s="2">
        <v>2500700412</v>
      </c>
      <c r="D35" s="2" t="s">
        <v>96</v>
      </c>
      <c r="E35" s="2">
        <v>81</v>
      </c>
      <c r="F35" s="2" t="s">
        <v>181</v>
      </c>
      <c r="G35" s="20">
        <v>43840</v>
      </c>
      <c r="H35" s="2">
        <v>6100015216</v>
      </c>
      <c r="I35" s="2">
        <v>2500700412</v>
      </c>
      <c r="J35" s="2">
        <v>2500700412</v>
      </c>
      <c r="K35" s="17">
        <v>499500</v>
      </c>
      <c r="L35" s="2">
        <v>1206160102</v>
      </c>
      <c r="M35" s="33">
        <v>32</v>
      </c>
    </row>
    <row r="36" spans="1:13" ht="21">
      <c r="A36" s="2"/>
      <c r="B36" s="31"/>
      <c r="C36" s="2">
        <v>2500700412</v>
      </c>
      <c r="D36" s="2" t="s">
        <v>96</v>
      </c>
      <c r="E36" s="2">
        <v>81</v>
      </c>
      <c r="F36" s="2" t="s">
        <v>170</v>
      </c>
      <c r="G36" s="20">
        <v>43858</v>
      </c>
      <c r="H36" s="2">
        <v>6100012003</v>
      </c>
      <c r="I36" s="2">
        <v>2500700412</v>
      </c>
      <c r="J36" s="2">
        <v>2500700412</v>
      </c>
      <c r="K36" s="17">
        <v>16500000</v>
      </c>
      <c r="L36" s="2">
        <v>1206090102</v>
      </c>
      <c r="M36" s="33">
        <v>33</v>
      </c>
    </row>
    <row r="37" spans="1:13" ht="21">
      <c r="A37" s="2"/>
      <c r="B37" s="31"/>
      <c r="C37" s="2">
        <v>2500700412</v>
      </c>
      <c r="D37" s="2" t="s">
        <v>96</v>
      </c>
      <c r="E37" s="2">
        <v>81</v>
      </c>
      <c r="F37" s="2" t="s">
        <v>170</v>
      </c>
      <c r="G37" s="20">
        <v>43858</v>
      </c>
      <c r="H37" s="2">
        <v>6100013172</v>
      </c>
      <c r="I37" s="2">
        <v>2500700412</v>
      </c>
      <c r="J37" s="2">
        <v>2500700412</v>
      </c>
      <c r="K37" s="17">
        <v>16500000</v>
      </c>
      <c r="L37" s="2">
        <v>1206090102</v>
      </c>
      <c r="M37" s="33">
        <v>34</v>
      </c>
    </row>
    <row r="38" spans="1:13" ht="21">
      <c r="A38" s="28">
        <v>6</v>
      </c>
      <c r="B38" s="27" t="s">
        <v>93</v>
      </c>
      <c r="C38" s="28">
        <v>2500700429</v>
      </c>
      <c r="D38" s="28" t="s">
        <v>128</v>
      </c>
      <c r="E38" s="28">
        <v>50</v>
      </c>
      <c r="F38" s="28" t="s">
        <v>116</v>
      </c>
      <c r="G38" s="29">
        <v>43739</v>
      </c>
      <c r="H38" s="28">
        <v>100005016</v>
      </c>
      <c r="I38" s="28">
        <v>2500700429</v>
      </c>
      <c r="J38" s="28">
        <v>2500700429</v>
      </c>
      <c r="K38" s="30">
        <v>-41088</v>
      </c>
      <c r="L38" s="28">
        <v>1206040102</v>
      </c>
      <c r="M38" s="33">
        <v>35</v>
      </c>
    </row>
    <row r="39" spans="1:13" ht="21">
      <c r="A39" s="28"/>
      <c r="B39" s="27"/>
      <c r="C39" s="28">
        <v>2500700429</v>
      </c>
      <c r="D39" s="28" t="s">
        <v>128</v>
      </c>
      <c r="E39" s="28">
        <v>50</v>
      </c>
      <c r="F39" s="28" t="s">
        <v>116</v>
      </c>
      <c r="G39" s="29">
        <v>43739</v>
      </c>
      <c r="H39" s="28">
        <v>100011806</v>
      </c>
      <c r="I39" s="28">
        <v>2500700429</v>
      </c>
      <c r="J39" s="28">
        <v>2500700429</v>
      </c>
      <c r="K39" s="30">
        <v>-8990</v>
      </c>
      <c r="L39" s="28">
        <v>1206130102</v>
      </c>
      <c r="M39" s="33">
        <v>36</v>
      </c>
    </row>
    <row r="40" spans="1:13" ht="21">
      <c r="A40" s="28"/>
      <c r="B40" s="27"/>
      <c r="C40" s="28">
        <v>2500700429</v>
      </c>
      <c r="D40" s="28" t="s">
        <v>108</v>
      </c>
      <c r="E40" s="28">
        <v>50</v>
      </c>
      <c r="F40" s="28" t="s">
        <v>116</v>
      </c>
      <c r="G40" s="29">
        <v>43739</v>
      </c>
      <c r="H40" s="28">
        <v>5000008611</v>
      </c>
      <c r="I40" s="28">
        <v>2500700429</v>
      </c>
      <c r="J40" s="28">
        <v>2500700429</v>
      </c>
      <c r="K40" s="30">
        <v>-8600</v>
      </c>
      <c r="L40" s="28">
        <v>1206100102</v>
      </c>
      <c r="M40" s="33">
        <v>37</v>
      </c>
    </row>
    <row r="41" spans="1:13" ht="21">
      <c r="A41" s="28"/>
      <c r="B41" s="27"/>
      <c r="C41" s="28">
        <v>2500700429</v>
      </c>
      <c r="D41" s="28" t="s">
        <v>96</v>
      </c>
      <c r="E41" s="28">
        <v>81</v>
      </c>
      <c r="F41" s="28" t="s">
        <v>116</v>
      </c>
      <c r="G41" s="29">
        <v>43739</v>
      </c>
      <c r="H41" s="28">
        <v>6100000316</v>
      </c>
      <c r="I41" s="28">
        <v>2500700429</v>
      </c>
      <c r="J41" s="28">
        <v>2500700429</v>
      </c>
      <c r="K41" s="30">
        <v>8600</v>
      </c>
      <c r="L41" s="28">
        <v>1206100102</v>
      </c>
      <c r="M41" s="33">
        <v>38</v>
      </c>
    </row>
    <row r="42" spans="1:13" ht="21">
      <c r="A42" s="28"/>
      <c r="B42" s="27"/>
      <c r="C42" s="28">
        <v>2500700429</v>
      </c>
      <c r="D42" s="28" t="s">
        <v>96</v>
      </c>
      <c r="E42" s="28">
        <v>81</v>
      </c>
      <c r="F42" s="28" t="s">
        <v>116</v>
      </c>
      <c r="G42" s="29">
        <v>43739</v>
      </c>
      <c r="H42" s="28">
        <v>6100000719</v>
      </c>
      <c r="I42" s="28">
        <v>2500700429</v>
      </c>
      <c r="J42" s="28">
        <v>2500700429</v>
      </c>
      <c r="K42" s="30">
        <v>41088</v>
      </c>
      <c r="L42" s="28">
        <v>1206100102</v>
      </c>
      <c r="M42" s="33">
        <v>39</v>
      </c>
    </row>
    <row r="43" spans="1:13" ht="21">
      <c r="A43" s="28"/>
      <c r="B43" s="27"/>
      <c r="C43" s="28">
        <v>2500700429</v>
      </c>
      <c r="D43" s="28" t="s">
        <v>96</v>
      </c>
      <c r="E43" s="28">
        <v>81</v>
      </c>
      <c r="F43" s="28" t="s">
        <v>116</v>
      </c>
      <c r="G43" s="29">
        <v>43739</v>
      </c>
      <c r="H43" s="28">
        <v>6100002210</v>
      </c>
      <c r="I43" s="28">
        <v>2500700429</v>
      </c>
      <c r="J43" s="28">
        <v>2500700429</v>
      </c>
      <c r="K43" s="30">
        <v>41088</v>
      </c>
      <c r="L43" s="28">
        <v>1206040102</v>
      </c>
      <c r="M43" s="33">
        <v>40</v>
      </c>
    </row>
    <row r="44" spans="1:13" ht="21">
      <c r="A44" s="28"/>
      <c r="B44" s="27"/>
      <c r="C44" s="28">
        <v>2500700429</v>
      </c>
      <c r="D44" s="28" t="s">
        <v>96</v>
      </c>
      <c r="E44" s="28">
        <v>91</v>
      </c>
      <c r="F44" s="28" t="s">
        <v>116</v>
      </c>
      <c r="G44" s="29">
        <v>43739</v>
      </c>
      <c r="H44" s="28">
        <v>6100002506</v>
      </c>
      <c r="I44" s="28">
        <v>2500700429</v>
      </c>
      <c r="J44" s="28">
        <v>2500700429</v>
      </c>
      <c r="K44" s="30">
        <v>-41088</v>
      </c>
      <c r="L44" s="28">
        <v>1206100102</v>
      </c>
      <c r="M44" s="33">
        <v>41</v>
      </c>
    </row>
    <row r="45" spans="1:13" ht="21">
      <c r="A45" s="28"/>
      <c r="B45" s="27"/>
      <c r="C45" s="28">
        <v>2500700429</v>
      </c>
      <c r="D45" s="28" t="s">
        <v>128</v>
      </c>
      <c r="E45" s="28">
        <v>50</v>
      </c>
      <c r="F45" s="28" t="s">
        <v>118</v>
      </c>
      <c r="G45" s="29">
        <v>43740</v>
      </c>
      <c r="H45" s="28">
        <v>100009408</v>
      </c>
      <c r="I45" s="28">
        <v>2500700429</v>
      </c>
      <c r="J45" s="28">
        <v>2500700429</v>
      </c>
      <c r="K45" s="30">
        <v>-113152.5</v>
      </c>
      <c r="L45" s="28">
        <v>1206010102</v>
      </c>
      <c r="M45" s="33">
        <v>42</v>
      </c>
    </row>
    <row r="46" spans="1:13" ht="21">
      <c r="A46" s="28"/>
      <c r="B46" s="27"/>
      <c r="C46" s="28">
        <v>2500700429</v>
      </c>
      <c r="D46" s="28" t="s">
        <v>96</v>
      </c>
      <c r="E46" s="28">
        <v>81</v>
      </c>
      <c r="F46" s="28" t="s">
        <v>118</v>
      </c>
      <c r="G46" s="29">
        <v>43747</v>
      </c>
      <c r="H46" s="28">
        <v>6100001203</v>
      </c>
      <c r="I46" s="28">
        <v>2500700429</v>
      </c>
      <c r="J46" s="28">
        <v>2500700429</v>
      </c>
      <c r="K46" s="30">
        <v>113152.5</v>
      </c>
      <c r="L46" s="28">
        <v>1206010102</v>
      </c>
      <c r="M46" s="33">
        <v>43</v>
      </c>
    </row>
    <row r="47" spans="1:13" ht="21">
      <c r="A47" s="28"/>
      <c r="B47" s="27"/>
      <c r="C47" s="28">
        <v>2500700429</v>
      </c>
      <c r="D47" s="28" t="s">
        <v>96</v>
      </c>
      <c r="E47" s="28">
        <v>81</v>
      </c>
      <c r="F47" s="28" t="s">
        <v>116</v>
      </c>
      <c r="G47" s="29">
        <v>43748</v>
      </c>
      <c r="H47" s="28">
        <v>6100000385</v>
      </c>
      <c r="I47" s="28">
        <v>2500700429</v>
      </c>
      <c r="J47" s="28">
        <v>2500700429</v>
      </c>
      <c r="K47" s="30">
        <v>8990</v>
      </c>
      <c r="L47" s="28">
        <v>1206130102</v>
      </c>
      <c r="M47" s="33">
        <v>44</v>
      </c>
    </row>
    <row r="48" spans="1:13" ht="21">
      <c r="A48" s="28"/>
      <c r="B48" s="27"/>
      <c r="C48" s="28">
        <v>2500700429</v>
      </c>
      <c r="D48" s="28" t="s">
        <v>128</v>
      </c>
      <c r="E48" s="28">
        <v>50</v>
      </c>
      <c r="F48" s="28" t="s">
        <v>151</v>
      </c>
      <c r="G48" s="29">
        <v>43824</v>
      </c>
      <c r="H48" s="28">
        <v>100012405</v>
      </c>
      <c r="I48" s="28">
        <v>2500700429</v>
      </c>
      <c r="J48" s="28">
        <v>2500700429</v>
      </c>
      <c r="K48" s="30">
        <v>-5370</v>
      </c>
      <c r="L48" s="28">
        <v>1206010102</v>
      </c>
      <c r="M48" s="33">
        <v>45</v>
      </c>
    </row>
    <row r="49" spans="1:13" ht="21">
      <c r="A49" s="28"/>
      <c r="B49" s="27"/>
      <c r="C49" s="28">
        <v>2500700429</v>
      </c>
      <c r="D49" s="28" t="s">
        <v>96</v>
      </c>
      <c r="E49" s="28">
        <v>81</v>
      </c>
      <c r="F49" s="28" t="s">
        <v>151</v>
      </c>
      <c r="G49" s="29">
        <v>43824</v>
      </c>
      <c r="H49" s="28">
        <v>6100011736</v>
      </c>
      <c r="I49" s="28">
        <v>2500700429</v>
      </c>
      <c r="J49" s="28">
        <v>2500700429</v>
      </c>
      <c r="K49" s="30">
        <v>5370</v>
      </c>
      <c r="L49" s="28">
        <v>1206010102</v>
      </c>
      <c r="M49" s="33">
        <v>46</v>
      </c>
    </row>
    <row r="50" spans="1:13" ht="21">
      <c r="A50" s="28"/>
      <c r="B50" s="27"/>
      <c r="C50" s="28">
        <v>2500700429</v>
      </c>
      <c r="D50" s="28" t="s">
        <v>96</v>
      </c>
      <c r="E50" s="28">
        <v>81</v>
      </c>
      <c r="F50" s="28" t="s">
        <v>184</v>
      </c>
      <c r="G50" s="29">
        <v>43837</v>
      </c>
      <c r="H50" s="28">
        <v>6100015906</v>
      </c>
      <c r="I50" s="28">
        <v>2500700429</v>
      </c>
      <c r="J50" s="28">
        <v>2500700429</v>
      </c>
      <c r="K50" s="30">
        <v>12980</v>
      </c>
      <c r="L50" s="28">
        <v>1206100102</v>
      </c>
      <c r="M50" s="33">
        <v>47</v>
      </c>
    </row>
    <row r="51" spans="1:13" ht="21">
      <c r="A51" s="2">
        <v>7</v>
      </c>
      <c r="B51" s="46" t="s">
        <v>99</v>
      </c>
      <c r="C51" s="2">
        <v>2500700434</v>
      </c>
      <c r="D51" s="2" t="s">
        <v>96</v>
      </c>
      <c r="E51" s="2">
        <v>81</v>
      </c>
      <c r="F51" s="2" t="s">
        <v>137</v>
      </c>
      <c r="G51" s="20">
        <v>43818</v>
      </c>
      <c r="H51" s="2">
        <v>6100009911</v>
      </c>
      <c r="I51" s="2">
        <v>2500700436</v>
      </c>
      <c r="J51" s="2">
        <v>2500700434</v>
      </c>
      <c r="K51" s="17">
        <v>943000</v>
      </c>
      <c r="L51" s="2">
        <v>1206100102</v>
      </c>
      <c r="M51" s="33">
        <v>48</v>
      </c>
    </row>
    <row r="52" spans="1:13" ht="21">
      <c r="A52" s="2"/>
      <c r="B52" s="31"/>
      <c r="C52" s="2">
        <v>2500700434</v>
      </c>
      <c r="D52" s="2" t="s">
        <v>96</v>
      </c>
      <c r="E52" s="2">
        <v>91</v>
      </c>
      <c r="F52" s="2" t="s">
        <v>137</v>
      </c>
      <c r="G52" s="20">
        <v>43818</v>
      </c>
      <c r="H52" s="2">
        <v>6100009912</v>
      </c>
      <c r="I52" s="2">
        <v>2500700436</v>
      </c>
      <c r="J52" s="2">
        <v>2500700434</v>
      </c>
      <c r="K52" s="17">
        <v>-943000</v>
      </c>
      <c r="L52" s="2">
        <v>1206100102</v>
      </c>
      <c r="M52" s="33">
        <v>49</v>
      </c>
    </row>
    <row r="53" spans="1:13" ht="21">
      <c r="A53" s="2"/>
      <c r="B53" s="31"/>
      <c r="C53" s="2">
        <v>2500700434</v>
      </c>
      <c r="D53" s="2" t="s">
        <v>96</v>
      </c>
      <c r="E53" s="2">
        <v>81</v>
      </c>
      <c r="F53" s="2" t="s">
        <v>137</v>
      </c>
      <c r="G53" s="20">
        <v>43818</v>
      </c>
      <c r="H53" s="2">
        <v>6100009913</v>
      </c>
      <c r="I53" s="2">
        <v>2500700436</v>
      </c>
      <c r="J53" s="2">
        <v>2500700434</v>
      </c>
      <c r="K53" s="17">
        <v>943000</v>
      </c>
      <c r="L53" s="2">
        <v>1206100102</v>
      </c>
      <c r="M53" s="33">
        <v>50</v>
      </c>
    </row>
    <row r="54" spans="1:13" ht="21">
      <c r="A54" s="2"/>
      <c r="B54" s="31"/>
      <c r="C54" s="2">
        <v>2500700434</v>
      </c>
      <c r="D54" s="2" t="s">
        <v>128</v>
      </c>
      <c r="E54" s="2">
        <v>40</v>
      </c>
      <c r="F54" s="2" t="s">
        <v>165</v>
      </c>
      <c r="G54" s="20">
        <v>43831</v>
      </c>
      <c r="H54" s="2">
        <v>100007634</v>
      </c>
      <c r="I54" s="2">
        <v>2500700436</v>
      </c>
      <c r="J54" s="2">
        <v>2500700434</v>
      </c>
      <c r="K54" s="17">
        <v>34060600</v>
      </c>
      <c r="L54" s="2">
        <v>1206020102</v>
      </c>
      <c r="M54" s="33">
        <v>51</v>
      </c>
    </row>
    <row r="55" spans="1:13" ht="21">
      <c r="A55" s="2"/>
      <c r="B55" s="31"/>
      <c r="C55" s="2">
        <v>2500700434</v>
      </c>
      <c r="D55" s="2" t="s">
        <v>128</v>
      </c>
      <c r="E55" s="2">
        <v>40</v>
      </c>
      <c r="F55" s="2" t="s">
        <v>165</v>
      </c>
      <c r="G55" s="20">
        <v>43831</v>
      </c>
      <c r="H55" s="2">
        <v>100007634</v>
      </c>
      <c r="I55" s="2">
        <v>2500700436</v>
      </c>
      <c r="J55" s="2">
        <v>2500700434</v>
      </c>
      <c r="K55" s="17">
        <v>1820000</v>
      </c>
      <c r="L55" s="2">
        <v>1206010102</v>
      </c>
      <c r="M55" s="33">
        <v>52</v>
      </c>
    </row>
    <row r="56" spans="1:13" ht="21">
      <c r="A56" s="2"/>
      <c r="B56" s="31"/>
      <c r="C56" s="2">
        <v>2500700434</v>
      </c>
      <c r="D56" s="2" t="s">
        <v>128</v>
      </c>
      <c r="E56" s="2">
        <v>40</v>
      </c>
      <c r="F56" s="2" t="s">
        <v>165</v>
      </c>
      <c r="G56" s="20">
        <v>43831</v>
      </c>
      <c r="H56" s="2">
        <v>100007634</v>
      </c>
      <c r="I56" s="2">
        <v>2500700436</v>
      </c>
      <c r="J56" s="2">
        <v>2500700434</v>
      </c>
      <c r="K56" s="17">
        <v>25011000</v>
      </c>
      <c r="L56" s="2">
        <v>1206030102</v>
      </c>
      <c r="M56" s="33">
        <v>53</v>
      </c>
    </row>
    <row r="57" spans="1:13" ht="21">
      <c r="A57" s="2"/>
      <c r="B57" s="31"/>
      <c r="C57" s="2">
        <v>2500700434</v>
      </c>
      <c r="D57" s="2" t="s">
        <v>128</v>
      </c>
      <c r="E57" s="2">
        <v>40</v>
      </c>
      <c r="F57" s="2" t="s">
        <v>165</v>
      </c>
      <c r="G57" s="20">
        <v>43831</v>
      </c>
      <c r="H57" s="2">
        <v>100007634</v>
      </c>
      <c r="I57" s="2">
        <v>2500700436</v>
      </c>
      <c r="J57" s="2">
        <v>2500700434</v>
      </c>
      <c r="K57" s="17">
        <v>5093900</v>
      </c>
      <c r="L57" s="2">
        <v>1206100102</v>
      </c>
      <c r="M57" s="33">
        <v>54</v>
      </c>
    </row>
    <row r="58" spans="1:13" ht="21">
      <c r="A58" s="2"/>
      <c r="B58" s="31"/>
      <c r="C58" s="2">
        <v>2500700434</v>
      </c>
      <c r="D58" s="2" t="s">
        <v>128</v>
      </c>
      <c r="E58" s="2">
        <v>40</v>
      </c>
      <c r="F58" s="2" t="s">
        <v>165</v>
      </c>
      <c r="G58" s="20">
        <v>43831</v>
      </c>
      <c r="H58" s="2">
        <v>100007634</v>
      </c>
      <c r="I58" s="2">
        <v>2500700436</v>
      </c>
      <c r="J58" s="2">
        <v>2500700434</v>
      </c>
      <c r="K58" s="17">
        <v>4690000</v>
      </c>
      <c r="L58" s="2">
        <v>1206040102</v>
      </c>
      <c r="M58" s="33">
        <v>55</v>
      </c>
    </row>
    <row r="59" spans="1:13" ht="21">
      <c r="A59" s="2"/>
      <c r="B59" s="31"/>
      <c r="C59" s="2">
        <v>2500700434</v>
      </c>
      <c r="D59" s="2" t="s">
        <v>108</v>
      </c>
      <c r="E59" s="2">
        <v>50</v>
      </c>
      <c r="F59" s="2" t="s">
        <v>165</v>
      </c>
      <c r="G59" s="20">
        <v>43831</v>
      </c>
      <c r="H59" s="2">
        <v>5000014855</v>
      </c>
      <c r="I59" s="2">
        <v>2500700434</v>
      </c>
      <c r="J59" s="2">
        <v>2500700434</v>
      </c>
      <c r="K59" s="17">
        <v>-34060600</v>
      </c>
      <c r="L59" s="2">
        <v>1206020102</v>
      </c>
      <c r="M59" s="33">
        <v>56</v>
      </c>
    </row>
    <row r="60" spans="1:13" ht="21">
      <c r="A60" s="2"/>
      <c r="B60" s="31"/>
      <c r="C60" s="2">
        <v>2500700434</v>
      </c>
      <c r="D60" s="2" t="s">
        <v>108</v>
      </c>
      <c r="E60" s="2">
        <v>50</v>
      </c>
      <c r="F60" s="2" t="s">
        <v>165</v>
      </c>
      <c r="G60" s="20">
        <v>43831</v>
      </c>
      <c r="H60" s="2">
        <v>5000014855</v>
      </c>
      <c r="I60" s="2">
        <v>2500700434</v>
      </c>
      <c r="J60" s="2">
        <v>2500700434</v>
      </c>
      <c r="K60" s="17">
        <v>-1820000</v>
      </c>
      <c r="L60" s="2">
        <v>1206010102</v>
      </c>
      <c r="M60" s="33">
        <v>57</v>
      </c>
    </row>
    <row r="61" spans="1:13" ht="21">
      <c r="A61" s="2"/>
      <c r="B61" s="31"/>
      <c r="C61" s="2">
        <v>2500700434</v>
      </c>
      <c r="D61" s="2" t="s">
        <v>108</v>
      </c>
      <c r="E61" s="2">
        <v>50</v>
      </c>
      <c r="F61" s="2" t="s">
        <v>165</v>
      </c>
      <c r="G61" s="20">
        <v>43831</v>
      </c>
      <c r="H61" s="2">
        <v>5000014855</v>
      </c>
      <c r="I61" s="2">
        <v>2500700434</v>
      </c>
      <c r="J61" s="2">
        <v>2500700434</v>
      </c>
      <c r="K61" s="17">
        <v>-25011000</v>
      </c>
      <c r="L61" s="2">
        <v>1206030102</v>
      </c>
      <c r="M61" s="33">
        <v>58</v>
      </c>
    </row>
    <row r="62" spans="1:13" ht="21">
      <c r="A62" s="2"/>
      <c r="B62" s="31"/>
      <c r="C62" s="2">
        <v>2500700434</v>
      </c>
      <c r="D62" s="2" t="s">
        <v>108</v>
      </c>
      <c r="E62" s="2">
        <v>50</v>
      </c>
      <c r="F62" s="2" t="s">
        <v>165</v>
      </c>
      <c r="G62" s="20">
        <v>43831</v>
      </c>
      <c r="H62" s="2">
        <v>5000014855</v>
      </c>
      <c r="I62" s="2">
        <v>2500700434</v>
      </c>
      <c r="J62" s="2">
        <v>2500700434</v>
      </c>
      <c r="K62" s="17">
        <v>-5093900</v>
      </c>
      <c r="L62" s="2">
        <v>1206100102</v>
      </c>
      <c r="M62" s="33">
        <v>59</v>
      </c>
    </row>
    <row r="63" spans="1:13" ht="21">
      <c r="A63" s="2"/>
      <c r="B63" s="31"/>
      <c r="C63" s="2">
        <v>2500700434</v>
      </c>
      <c r="D63" s="2" t="s">
        <v>108</v>
      </c>
      <c r="E63" s="2">
        <v>50</v>
      </c>
      <c r="F63" s="2" t="s">
        <v>165</v>
      </c>
      <c r="G63" s="20">
        <v>43831</v>
      </c>
      <c r="H63" s="2">
        <v>5000014855</v>
      </c>
      <c r="I63" s="2">
        <v>2500700434</v>
      </c>
      <c r="J63" s="2">
        <v>2500700434</v>
      </c>
      <c r="K63" s="17">
        <v>-4690000</v>
      </c>
      <c r="L63" s="2">
        <v>1206040102</v>
      </c>
      <c r="M63" s="33">
        <v>60</v>
      </c>
    </row>
    <row r="64" spans="1:13" ht="21">
      <c r="A64" s="49">
        <v>8</v>
      </c>
      <c r="B64" s="48" t="s">
        <v>197</v>
      </c>
      <c r="C64" s="49">
        <v>2500700473</v>
      </c>
      <c r="D64" s="49" t="s">
        <v>96</v>
      </c>
      <c r="E64" s="49">
        <v>81</v>
      </c>
      <c r="F64" s="49" t="s">
        <v>182</v>
      </c>
      <c r="G64" s="50">
        <v>43848</v>
      </c>
      <c r="H64" s="49">
        <v>6100015521</v>
      </c>
      <c r="I64" s="49">
        <v>2500700473</v>
      </c>
      <c r="J64" s="49">
        <v>2500700473</v>
      </c>
      <c r="K64" s="51">
        <v>3187050</v>
      </c>
      <c r="L64" s="49">
        <v>1205040102</v>
      </c>
      <c r="M64" s="33">
        <v>61</v>
      </c>
    </row>
    <row r="65" spans="1:13" ht="21">
      <c r="A65" s="41">
        <v>9</v>
      </c>
      <c r="B65" s="40" t="s">
        <v>198</v>
      </c>
      <c r="C65" s="41">
        <v>2500700476</v>
      </c>
      <c r="D65" s="41" t="s">
        <v>96</v>
      </c>
      <c r="E65" s="41">
        <v>81</v>
      </c>
      <c r="F65" s="41" t="s">
        <v>166</v>
      </c>
      <c r="G65" s="42">
        <v>43832</v>
      </c>
      <c r="H65" s="41">
        <v>6100000232</v>
      </c>
      <c r="I65" s="41">
        <v>2500700476</v>
      </c>
      <c r="J65" s="41">
        <v>2500700476</v>
      </c>
      <c r="K65" s="43">
        <v>8000</v>
      </c>
      <c r="L65" s="41">
        <v>1206030102</v>
      </c>
      <c r="M65" s="33">
        <v>62</v>
      </c>
    </row>
    <row r="66" spans="1:13" ht="21">
      <c r="A66" s="41"/>
      <c r="B66" s="40"/>
      <c r="C66" s="41">
        <v>2500700476</v>
      </c>
      <c r="D66" s="41" t="s">
        <v>96</v>
      </c>
      <c r="E66" s="41">
        <v>81</v>
      </c>
      <c r="F66" s="41" t="s">
        <v>166</v>
      </c>
      <c r="G66" s="42">
        <v>43832</v>
      </c>
      <c r="H66" s="41">
        <v>6100000232</v>
      </c>
      <c r="I66" s="41">
        <v>2500700476</v>
      </c>
      <c r="J66" s="41">
        <v>2500700476</v>
      </c>
      <c r="K66" s="43">
        <v>54000</v>
      </c>
      <c r="L66" s="41">
        <v>1206010102</v>
      </c>
      <c r="M66" s="33">
        <v>63</v>
      </c>
    </row>
    <row r="67" spans="1:13" ht="21">
      <c r="A67" s="41"/>
      <c r="B67" s="40"/>
      <c r="C67" s="41">
        <v>2500700476</v>
      </c>
      <c r="D67" s="41" t="s">
        <v>96</v>
      </c>
      <c r="E67" s="41">
        <v>81</v>
      </c>
      <c r="F67" s="41" t="s">
        <v>166</v>
      </c>
      <c r="G67" s="42">
        <v>43832</v>
      </c>
      <c r="H67" s="41">
        <v>6100000232</v>
      </c>
      <c r="I67" s="41">
        <v>2500700476</v>
      </c>
      <c r="J67" s="41">
        <v>2500700476</v>
      </c>
      <c r="K67" s="43">
        <v>11000</v>
      </c>
      <c r="L67" s="41">
        <v>1206010102</v>
      </c>
      <c r="M67" s="33">
        <v>64</v>
      </c>
    </row>
    <row r="68" spans="1:13" ht="21">
      <c r="A68" s="41"/>
      <c r="B68" s="40"/>
      <c r="C68" s="41">
        <v>2500700476</v>
      </c>
      <c r="D68" s="41" t="s">
        <v>96</v>
      </c>
      <c r="E68" s="41">
        <v>81</v>
      </c>
      <c r="F68" s="41" t="s">
        <v>166</v>
      </c>
      <c r="G68" s="42">
        <v>43832</v>
      </c>
      <c r="H68" s="41">
        <v>6100000232</v>
      </c>
      <c r="I68" s="41">
        <v>2500700476</v>
      </c>
      <c r="J68" s="41">
        <v>2500700476</v>
      </c>
      <c r="K68" s="43">
        <v>29215</v>
      </c>
      <c r="L68" s="41">
        <v>1206030102</v>
      </c>
      <c r="M68" s="33">
        <v>65</v>
      </c>
    </row>
    <row r="69" spans="1:13" ht="21">
      <c r="A69" s="41"/>
      <c r="B69" s="40"/>
      <c r="C69" s="41">
        <v>2500700476</v>
      </c>
      <c r="D69" s="41" t="s">
        <v>96</v>
      </c>
      <c r="E69" s="41">
        <v>81</v>
      </c>
      <c r="F69" s="41" t="s">
        <v>166</v>
      </c>
      <c r="G69" s="42">
        <v>43832</v>
      </c>
      <c r="H69" s="41">
        <v>6100013599</v>
      </c>
      <c r="I69" s="41">
        <v>2500700476</v>
      </c>
      <c r="J69" s="41">
        <v>2500700476</v>
      </c>
      <c r="K69" s="43">
        <v>54000</v>
      </c>
      <c r="L69" s="41">
        <v>1206010102</v>
      </c>
      <c r="M69" s="33">
        <v>66</v>
      </c>
    </row>
    <row r="70" spans="1:13" ht="21">
      <c r="A70" s="41"/>
      <c r="B70" s="40"/>
      <c r="C70" s="41">
        <v>2500700476</v>
      </c>
      <c r="D70" s="41" t="s">
        <v>96</v>
      </c>
      <c r="E70" s="41">
        <v>81</v>
      </c>
      <c r="F70" s="41" t="s">
        <v>166</v>
      </c>
      <c r="G70" s="42">
        <v>43832</v>
      </c>
      <c r="H70" s="41">
        <v>6100013599</v>
      </c>
      <c r="I70" s="41">
        <v>2500700476</v>
      </c>
      <c r="J70" s="41">
        <v>2500700476</v>
      </c>
      <c r="K70" s="43">
        <v>11000</v>
      </c>
      <c r="L70" s="41">
        <v>1206010102</v>
      </c>
      <c r="M70" s="33">
        <v>67</v>
      </c>
    </row>
    <row r="71" spans="1:13" ht="21">
      <c r="A71" s="41"/>
      <c r="B71" s="40"/>
      <c r="C71" s="41">
        <v>2500700476</v>
      </c>
      <c r="D71" s="41" t="s">
        <v>96</v>
      </c>
      <c r="E71" s="41">
        <v>81</v>
      </c>
      <c r="F71" s="41" t="s">
        <v>166</v>
      </c>
      <c r="G71" s="42">
        <v>43832</v>
      </c>
      <c r="H71" s="41">
        <v>6100013599</v>
      </c>
      <c r="I71" s="41">
        <v>2500700476</v>
      </c>
      <c r="J71" s="41">
        <v>2500700476</v>
      </c>
      <c r="K71" s="43">
        <v>29200</v>
      </c>
      <c r="L71" s="41">
        <v>1206030102</v>
      </c>
      <c r="M71" s="33">
        <v>68</v>
      </c>
    </row>
    <row r="72" spans="1:13" ht="21">
      <c r="A72" s="41"/>
      <c r="B72" s="40"/>
      <c r="C72" s="41">
        <v>2500700476</v>
      </c>
      <c r="D72" s="41" t="s">
        <v>96</v>
      </c>
      <c r="E72" s="41">
        <v>81</v>
      </c>
      <c r="F72" s="41" t="s">
        <v>166</v>
      </c>
      <c r="G72" s="42">
        <v>43832</v>
      </c>
      <c r="H72" s="41">
        <v>6100013599</v>
      </c>
      <c r="I72" s="41">
        <v>2500700476</v>
      </c>
      <c r="J72" s="41">
        <v>2500700476</v>
      </c>
      <c r="K72" s="43">
        <v>8000</v>
      </c>
      <c r="L72" s="41">
        <v>1206030102</v>
      </c>
      <c r="M72" s="33">
        <v>69</v>
      </c>
    </row>
    <row r="73" spans="1:13" ht="21">
      <c r="A73" s="41"/>
      <c r="B73" s="40"/>
      <c r="C73" s="41">
        <v>2500700476</v>
      </c>
      <c r="D73" s="41" t="s">
        <v>96</v>
      </c>
      <c r="E73" s="41">
        <v>91</v>
      </c>
      <c r="F73" s="41" t="s">
        <v>166</v>
      </c>
      <c r="G73" s="42">
        <v>43832</v>
      </c>
      <c r="H73" s="41">
        <v>6100013922</v>
      </c>
      <c r="I73" s="41">
        <v>2500700476</v>
      </c>
      <c r="J73" s="41">
        <v>2500700476</v>
      </c>
      <c r="K73" s="43">
        <v>-54000</v>
      </c>
      <c r="L73" s="41">
        <v>1206010102</v>
      </c>
      <c r="M73" s="33">
        <v>70</v>
      </c>
    </row>
    <row r="74" spans="1:13" ht="21">
      <c r="A74" s="41"/>
      <c r="B74" s="40"/>
      <c r="C74" s="41">
        <v>2500700476</v>
      </c>
      <c r="D74" s="41" t="s">
        <v>96</v>
      </c>
      <c r="E74" s="41">
        <v>91</v>
      </c>
      <c r="F74" s="41" t="s">
        <v>166</v>
      </c>
      <c r="G74" s="42">
        <v>43832</v>
      </c>
      <c r="H74" s="41">
        <v>6100013922</v>
      </c>
      <c r="I74" s="41">
        <v>2500700476</v>
      </c>
      <c r="J74" s="41">
        <v>2500700476</v>
      </c>
      <c r="K74" s="43">
        <v>-11000</v>
      </c>
      <c r="L74" s="41">
        <v>1206010102</v>
      </c>
      <c r="M74" s="33">
        <v>71</v>
      </c>
    </row>
    <row r="75" spans="1:13" ht="21">
      <c r="A75" s="41"/>
      <c r="B75" s="40"/>
      <c r="C75" s="41">
        <v>2500700476</v>
      </c>
      <c r="D75" s="41" t="s">
        <v>96</v>
      </c>
      <c r="E75" s="41">
        <v>91</v>
      </c>
      <c r="F75" s="41" t="s">
        <v>166</v>
      </c>
      <c r="G75" s="42">
        <v>43832</v>
      </c>
      <c r="H75" s="41">
        <v>6100013922</v>
      </c>
      <c r="I75" s="41">
        <v>2500700476</v>
      </c>
      <c r="J75" s="41">
        <v>2500700476</v>
      </c>
      <c r="K75" s="43">
        <v>-29200</v>
      </c>
      <c r="L75" s="41">
        <v>1206030102</v>
      </c>
      <c r="M75" s="33">
        <v>72</v>
      </c>
    </row>
    <row r="76" spans="1:13" ht="21">
      <c r="A76" s="41"/>
      <c r="B76" s="40"/>
      <c r="C76" s="41">
        <v>2500700476</v>
      </c>
      <c r="D76" s="41" t="s">
        <v>96</v>
      </c>
      <c r="E76" s="41">
        <v>91</v>
      </c>
      <c r="F76" s="41" t="s">
        <v>166</v>
      </c>
      <c r="G76" s="42">
        <v>43832</v>
      </c>
      <c r="H76" s="41">
        <v>6100013922</v>
      </c>
      <c r="I76" s="41">
        <v>2500700476</v>
      </c>
      <c r="J76" s="41">
        <v>2500700476</v>
      </c>
      <c r="K76" s="43">
        <v>-8000</v>
      </c>
      <c r="L76" s="41">
        <v>1206030102</v>
      </c>
      <c r="M76" s="33">
        <v>73</v>
      </c>
    </row>
    <row r="77" spans="1:13" ht="21">
      <c r="A77" s="2">
        <v>10</v>
      </c>
      <c r="B77" s="46" t="s">
        <v>94</v>
      </c>
      <c r="C77" s="2">
        <v>2500700483</v>
      </c>
      <c r="D77" s="2" t="s">
        <v>96</v>
      </c>
      <c r="E77" s="2">
        <v>81</v>
      </c>
      <c r="F77" s="2" t="s">
        <v>112</v>
      </c>
      <c r="G77" s="20">
        <v>43760</v>
      </c>
      <c r="H77" s="2">
        <v>6100000505</v>
      </c>
      <c r="I77" s="2">
        <v>2500700483</v>
      </c>
      <c r="J77" s="2">
        <v>2500700483</v>
      </c>
      <c r="K77" s="17">
        <v>24000</v>
      </c>
      <c r="L77" s="2">
        <v>1206040102</v>
      </c>
      <c r="M77" s="33">
        <v>74</v>
      </c>
    </row>
    <row r="78" spans="1:13" ht="21">
      <c r="A78" s="2"/>
      <c r="B78" s="31"/>
      <c r="C78" s="2">
        <v>2500700483</v>
      </c>
      <c r="D78" s="2" t="s">
        <v>96</v>
      </c>
      <c r="E78" s="2">
        <v>81</v>
      </c>
      <c r="F78" s="2" t="s">
        <v>112</v>
      </c>
      <c r="G78" s="20">
        <v>43760</v>
      </c>
      <c r="H78" s="2">
        <v>6100000942</v>
      </c>
      <c r="I78" s="2">
        <v>2500700483</v>
      </c>
      <c r="J78" s="2">
        <v>2500700483</v>
      </c>
      <c r="K78" s="17">
        <v>125000</v>
      </c>
      <c r="L78" s="2">
        <v>1206040102</v>
      </c>
      <c r="M78" s="33">
        <v>75</v>
      </c>
    </row>
    <row r="79" spans="1:13" ht="21">
      <c r="A79" s="2"/>
      <c r="B79" s="31"/>
      <c r="C79" s="2">
        <v>2500700483</v>
      </c>
      <c r="D79" s="2" t="s">
        <v>96</v>
      </c>
      <c r="E79" s="2">
        <v>81</v>
      </c>
      <c r="F79" s="2" t="s">
        <v>119</v>
      </c>
      <c r="G79" s="20">
        <v>43760</v>
      </c>
      <c r="H79" s="2">
        <v>6100001809</v>
      </c>
      <c r="I79" s="2">
        <v>2500700483</v>
      </c>
      <c r="J79" s="2">
        <v>2500700483</v>
      </c>
      <c r="K79" s="17">
        <v>70000</v>
      </c>
      <c r="L79" s="2">
        <v>1206040102</v>
      </c>
      <c r="M79" s="33">
        <v>76</v>
      </c>
    </row>
    <row r="80" spans="1:13" ht="21">
      <c r="A80" s="2"/>
      <c r="B80" s="31"/>
      <c r="C80" s="2">
        <v>2500700483</v>
      </c>
      <c r="D80" s="2" t="s">
        <v>96</v>
      </c>
      <c r="E80" s="2">
        <v>81</v>
      </c>
      <c r="F80" s="2" t="s">
        <v>129</v>
      </c>
      <c r="G80" s="20">
        <v>43775</v>
      </c>
      <c r="H80" s="2">
        <v>6100002743</v>
      </c>
      <c r="I80" s="2">
        <v>2500700483</v>
      </c>
      <c r="J80" s="2">
        <v>2500700483</v>
      </c>
      <c r="K80" s="17">
        <v>45000</v>
      </c>
      <c r="L80" s="2">
        <v>1206010102</v>
      </c>
      <c r="M80" s="33">
        <v>77</v>
      </c>
    </row>
    <row r="81" spans="1:13" ht="21">
      <c r="A81" s="2"/>
      <c r="B81" s="31"/>
      <c r="C81" s="2">
        <v>2500700483</v>
      </c>
      <c r="D81" s="2" t="s">
        <v>96</v>
      </c>
      <c r="E81" s="2">
        <v>81</v>
      </c>
      <c r="F81" s="2" t="s">
        <v>121</v>
      </c>
      <c r="G81" s="20">
        <v>43775</v>
      </c>
      <c r="H81" s="2">
        <v>6100002744</v>
      </c>
      <c r="I81" s="2">
        <v>2500700483</v>
      </c>
      <c r="J81" s="2">
        <v>2500700483</v>
      </c>
      <c r="K81" s="17">
        <v>76000</v>
      </c>
      <c r="L81" s="2">
        <v>1206010102</v>
      </c>
      <c r="M81" s="33">
        <v>78</v>
      </c>
    </row>
    <row r="82" spans="1:13" ht="21">
      <c r="A82" s="2"/>
      <c r="B82" s="31"/>
      <c r="C82" s="2">
        <v>2500700483</v>
      </c>
      <c r="D82" s="2" t="s">
        <v>96</v>
      </c>
      <c r="E82" s="2">
        <v>81</v>
      </c>
      <c r="F82" s="2" t="s">
        <v>134</v>
      </c>
      <c r="G82" s="20">
        <v>43784</v>
      </c>
      <c r="H82" s="2">
        <v>6100003814</v>
      </c>
      <c r="I82" s="2">
        <v>2500700483</v>
      </c>
      <c r="J82" s="2">
        <v>2500700483</v>
      </c>
      <c r="K82" s="17">
        <v>3040000</v>
      </c>
      <c r="L82" s="2">
        <v>1206070102</v>
      </c>
      <c r="M82" s="33">
        <v>79</v>
      </c>
    </row>
    <row r="83" spans="1:13" ht="21">
      <c r="A83" s="2"/>
      <c r="B83" s="31"/>
      <c r="C83" s="2">
        <v>2500700483</v>
      </c>
      <c r="D83" s="2" t="s">
        <v>96</v>
      </c>
      <c r="E83" s="2">
        <v>81</v>
      </c>
      <c r="F83" s="2" t="s">
        <v>134</v>
      </c>
      <c r="G83" s="20">
        <v>43784</v>
      </c>
      <c r="H83" s="2">
        <v>6100003814</v>
      </c>
      <c r="I83" s="2">
        <v>2500700483</v>
      </c>
      <c r="J83" s="2">
        <v>2500700483</v>
      </c>
      <c r="K83" s="17">
        <v>1900000</v>
      </c>
      <c r="L83" s="2">
        <v>1206070102</v>
      </c>
      <c r="M83" s="33">
        <v>80</v>
      </c>
    </row>
    <row r="84" spans="1:13" ht="21">
      <c r="A84" s="2"/>
      <c r="B84" s="31"/>
      <c r="C84" s="2">
        <v>2500700483</v>
      </c>
      <c r="D84" s="2" t="s">
        <v>96</v>
      </c>
      <c r="E84" s="2">
        <v>81</v>
      </c>
      <c r="F84" s="2" t="s">
        <v>134</v>
      </c>
      <c r="G84" s="20">
        <v>43784</v>
      </c>
      <c r="H84" s="2">
        <v>6100003814</v>
      </c>
      <c r="I84" s="2">
        <v>2500700483</v>
      </c>
      <c r="J84" s="2">
        <v>2500700483</v>
      </c>
      <c r="K84" s="17">
        <v>1900000</v>
      </c>
      <c r="L84" s="2">
        <v>1206070102</v>
      </c>
      <c r="M84" s="33">
        <v>81</v>
      </c>
    </row>
    <row r="85" spans="1:13" ht="21">
      <c r="A85" s="2"/>
      <c r="B85" s="31"/>
      <c r="C85" s="2">
        <v>2500700483</v>
      </c>
      <c r="D85" s="2" t="s">
        <v>96</v>
      </c>
      <c r="E85" s="2">
        <v>81</v>
      </c>
      <c r="F85" s="2" t="s">
        <v>134</v>
      </c>
      <c r="G85" s="20">
        <v>43784</v>
      </c>
      <c r="H85" s="2">
        <v>6100003814</v>
      </c>
      <c r="I85" s="2">
        <v>2500700483</v>
      </c>
      <c r="J85" s="2">
        <v>2500700483</v>
      </c>
      <c r="K85" s="17">
        <v>760000</v>
      </c>
      <c r="L85" s="2">
        <v>1206070102</v>
      </c>
      <c r="M85" s="33">
        <v>82</v>
      </c>
    </row>
    <row r="86" spans="1:13" ht="21">
      <c r="A86" s="2"/>
      <c r="B86" s="31"/>
      <c r="C86" s="2">
        <v>2500700483</v>
      </c>
      <c r="D86" s="2" t="s">
        <v>96</v>
      </c>
      <c r="E86" s="2">
        <v>81</v>
      </c>
      <c r="F86" s="2" t="s">
        <v>134</v>
      </c>
      <c r="G86" s="20">
        <v>43784</v>
      </c>
      <c r="H86" s="2">
        <v>6100003814</v>
      </c>
      <c r="I86" s="2">
        <v>2500700483</v>
      </c>
      <c r="J86" s="2">
        <v>2500700483</v>
      </c>
      <c r="K86" s="17">
        <v>1140000</v>
      </c>
      <c r="L86" s="2">
        <v>1206070102</v>
      </c>
      <c r="M86" s="33">
        <v>83</v>
      </c>
    </row>
    <row r="87" spans="1:13" ht="21">
      <c r="A87" s="2"/>
      <c r="B87" s="31"/>
      <c r="C87" s="2">
        <v>2500700483</v>
      </c>
      <c r="D87" s="2" t="s">
        <v>96</v>
      </c>
      <c r="E87" s="2">
        <v>81</v>
      </c>
      <c r="F87" s="2" t="s">
        <v>131</v>
      </c>
      <c r="G87" s="20">
        <v>43789</v>
      </c>
      <c r="H87" s="2">
        <v>6100002221</v>
      </c>
      <c r="I87" s="2">
        <v>2500700483</v>
      </c>
      <c r="J87" s="2">
        <v>2500700483</v>
      </c>
      <c r="K87" s="17">
        <v>1900000</v>
      </c>
      <c r="L87" s="2">
        <v>1206070102</v>
      </c>
      <c r="M87" s="33">
        <v>84</v>
      </c>
    </row>
    <row r="88" spans="1:13" ht="21">
      <c r="A88" s="2"/>
      <c r="B88" s="31"/>
      <c r="C88" s="2">
        <v>2500700483</v>
      </c>
      <c r="D88" s="2" t="s">
        <v>96</v>
      </c>
      <c r="E88" s="2">
        <v>81</v>
      </c>
      <c r="F88" s="2" t="s">
        <v>131</v>
      </c>
      <c r="G88" s="20">
        <v>43789</v>
      </c>
      <c r="H88" s="2">
        <v>6100002221</v>
      </c>
      <c r="I88" s="2">
        <v>2500700483</v>
      </c>
      <c r="J88" s="2">
        <v>2500700483</v>
      </c>
      <c r="K88" s="17">
        <v>2280000</v>
      </c>
      <c r="L88" s="2">
        <v>1206070102</v>
      </c>
      <c r="M88" s="33">
        <v>85</v>
      </c>
    </row>
    <row r="89" spans="1:13" ht="21">
      <c r="A89" s="2"/>
      <c r="B89" s="31"/>
      <c r="C89" s="2">
        <v>2500700483</v>
      </c>
      <c r="D89" s="2" t="s">
        <v>96</v>
      </c>
      <c r="E89" s="2">
        <v>81</v>
      </c>
      <c r="F89" s="2" t="s">
        <v>131</v>
      </c>
      <c r="G89" s="20">
        <v>43789</v>
      </c>
      <c r="H89" s="2">
        <v>6100002221</v>
      </c>
      <c r="I89" s="2">
        <v>2500700483</v>
      </c>
      <c r="J89" s="2">
        <v>2500700483</v>
      </c>
      <c r="K89" s="17">
        <v>1900000</v>
      </c>
      <c r="L89" s="2">
        <v>1206070102</v>
      </c>
      <c r="M89" s="33">
        <v>86</v>
      </c>
    </row>
    <row r="90" spans="1:13" ht="21">
      <c r="A90" s="2"/>
      <c r="B90" s="31"/>
      <c r="C90" s="2">
        <v>2500700483</v>
      </c>
      <c r="D90" s="2" t="s">
        <v>96</v>
      </c>
      <c r="E90" s="2">
        <v>81</v>
      </c>
      <c r="F90" s="2" t="s">
        <v>134</v>
      </c>
      <c r="G90" s="20">
        <v>43822</v>
      </c>
      <c r="H90" s="2">
        <v>6100010401</v>
      </c>
      <c r="I90" s="2">
        <v>2500700483</v>
      </c>
      <c r="J90" s="2">
        <v>2500700483</v>
      </c>
      <c r="K90" s="17">
        <v>3040000</v>
      </c>
      <c r="L90" s="2">
        <v>1206070102</v>
      </c>
      <c r="M90" s="33">
        <v>87</v>
      </c>
    </row>
    <row r="91" spans="1:13" ht="21">
      <c r="A91" s="2"/>
      <c r="B91" s="31"/>
      <c r="C91" s="2">
        <v>2500700483</v>
      </c>
      <c r="D91" s="2" t="s">
        <v>96</v>
      </c>
      <c r="E91" s="2">
        <v>81</v>
      </c>
      <c r="F91" s="2" t="s">
        <v>152</v>
      </c>
      <c r="G91" s="20">
        <v>43825</v>
      </c>
      <c r="H91" s="2">
        <v>6100011012</v>
      </c>
      <c r="I91" s="2">
        <v>2500700483</v>
      </c>
      <c r="J91" s="2">
        <v>2500700483</v>
      </c>
      <c r="K91" s="17">
        <v>37066000</v>
      </c>
      <c r="L91" s="2">
        <v>1206160102</v>
      </c>
      <c r="M91" s="33">
        <v>88</v>
      </c>
    </row>
    <row r="92" spans="1:13" ht="21">
      <c r="A92" s="2"/>
      <c r="B92" s="31"/>
      <c r="C92" s="2">
        <v>2500700483</v>
      </c>
      <c r="D92" s="2" t="s">
        <v>96</v>
      </c>
      <c r="E92" s="2">
        <v>81</v>
      </c>
      <c r="F92" s="2" t="s">
        <v>176</v>
      </c>
      <c r="G92" s="20">
        <v>43852</v>
      </c>
      <c r="H92" s="2">
        <v>6100013796</v>
      </c>
      <c r="I92" s="2">
        <v>2500700483</v>
      </c>
      <c r="J92" s="2">
        <v>2500700483</v>
      </c>
      <c r="K92" s="17">
        <v>567100</v>
      </c>
      <c r="L92" s="2">
        <v>1206160102</v>
      </c>
      <c r="M92" s="33">
        <v>89</v>
      </c>
    </row>
    <row r="93" spans="1:13" ht="21">
      <c r="A93" s="2"/>
      <c r="B93" s="31"/>
      <c r="C93" s="2">
        <v>2500700483</v>
      </c>
      <c r="D93" s="2" t="s">
        <v>96</v>
      </c>
      <c r="E93" s="2">
        <v>81</v>
      </c>
      <c r="F93" s="2" t="s">
        <v>176</v>
      </c>
      <c r="G93" s="20">
        <v>43852</v>
      </c>
      <c r="H93" s="2">
        <v>6100013796</v>
      </c>
      <c r="I93" s="2">
        <v>2500700483</v>
      </c>
      <c r="J93" s="2">
        <v>2500700483</v>
      </c>
      <c r="K93" s="17">
        <v>567100</v>
      </c>
      <c r="L93" s="2">
        <v>1206160102</v>
      </c>
      <c r="M93" s="33">
        <v>90</v>
      </c>
    </row>
    <row r="94" spans="1:13" ht="21">
      <c r="A94" s="2"/>
      <c r="B94" s="31"/>
      <c r="C94" s="2">
        <v>2500700483</v>
      </c>
      <c r="D94" s="2" t="s">
        <v>96</v>
      </c>
      <c r="E94" s="2">
        <v>81</v>
      </c>
      <c r="F94" s="2" t="s">
        <v>176</v>
      </c>
      <c r="G94" s="20">
        <v>43852</v>
      </c>
      <c r="H94" s="2">
        <v>6100013796</v>
      </c>
      <c r="I94" s="2">
        <v>2500700483</v>
      </c>
      <c r="J94" s="2">
        <v>2500700483</v>
      </c>
      <c r="K94" s="17">
        <v>283550</v>
      </c>
      <c r="L94" s="2">
        <v>1206160102</v>
      </c>
      <c r="M94" s="33">
        <v>91</v>
      </c>
    </row>
    <row r="95" spans="1:13" ht="21">
      <c r="A95" s="2"/>
      <c r="B95" s="31"/>
      <c r="C95" s="2">
        <v>2500700483</v>
      </c>
      <c r="D95" s="2" t="s">
        <v>96</v>
      </c>
      <c r="E95" s="2">
        <v>81</v>
      </c>
      <c r="F95" s="2" t="s">
        <v>176</v>
      </c>
      <c r="G95" s="20">
        <v>43852</v>
      </c>
      <c r="H95" s="2">
        <v>6100013796</v>
      </c>
      <c r="I95" s="2">
        <v>2500700483</v>
      </c>
      <c r="J95" s="2">
        <v>2500700483</v>
      </c>
      <c r="K95" s="17">
        <v>170130</v>
      </c>
      <c r="L95" s="2">
        <v>1206160102</v>
      </c>
      <c r="M95" s="33">
        <v>92</v>
      </c>
    </row>
    <row r="96" spans="1:13" ht="21">
      <c r="A96" s="2"/>
      <c r="B96" s="31"/>
      <c r="C96" s="2">
        <v>2500700483</v>
      </c>
      <c r="D96" s="2" t="s">
        <v>96</v>
      </c>
      <c r="E96" s="2">
        <v>81</v>
      </c>
      <c r="F96" s="2" t="s">
        <v>176</v>
      </c>
      <c r="G96" s="20">
        <v>43852</v>
      </c>
      <c r="H96" s="2">
        <v>6100013796</v>
      </c>
      <c r="I96" s="2">
        <v>2500700483</v>
      </c>
      <c r="J96" s="2">
        <v>2500700483</v>
      </c>
      <c r="K96" s="17">
        <v>113420</v>
      </c>
      <c r="L96" s="2">
        <v>1206160102</v>
      </c>
      <c r="M96" s="33">
        <v>93</v>
      </c>
    </row>
    <row r="97" spans="1:13" ht="21">
      <c r="A97" s="2"/>
      <c r="B97" s="31"/>
      <c r="C97" s="2">
        <v>2500700483</v>
      </c>
      <c r="D97" s="2" t="s">
        <v>96</v>
      </c>
      <c r="E97" s="2">
        <v>81</v>
      </c>
      <c r="F97" s="2" t="s">
        <v>122</v>
      </c>
      <c r="G97" s="20">
        <v>43860</v>
      </c>
      <c r="H97" s="2">
        <v>6100014291</v>
      </c>
      <c r="I97" s="2">
        <v>2500700483</v>
      </c>
      <c r="J97" s="2">
        <v>2500700483</v>
      </c>
      <c r="K97" s="17">
        <v>36400000</v>
      </c>
      <c r="L97" s="2">
        <v>1206020102</v>
      </c>
      <c r="M97" s="33">
        <v>94</v>
      </c>
    </row>
    <row r="98" spans="1:13" ht="21">
      <c r="A98" s="52">
        <v>11</v>
      </c>
      <c r="B98" s="53" t="s">
        <v>115</v>
      </c>
      <c r="C98" s="52">
        <v>2500700797</v>
      </c>
      <c r="D98" s="52" t="s">
        <v>96</v>
      </c>
      <c r="E98" s="52">
        <v>81</v>
      </c>
      <c r="F98" s="52" t="s">
        <v>120</v>
      </c>
      <c r="G98" s="54">
        <v>43742</v>
      </c>
      <c r="H98" s="52">
        <v>6100000608</v>
      </c>
      <c r="I98" s="52">
        <v>2500700797</v>
      </c>
      <c r="J98" s="52">
        <v>2500700797</v>
      </c>
      <c r="K98" s="55">
        <v>1198000</v>
      </c>
      <c r="L98" s="52">
        <v>1206040102</v>
      </c>
      <c r="M98" s="33">
        <v>95</v>
      </c>
    </row>
    <row r="99" spans="1:13" ht="21">
      <c r="A99" s="52"/>
      <c r="B99" s="53"/>
      <c r="C99" s="52">
        <v>2500700797</v>
      </c>
      <c r="D99" s="52" t="s">
        <v>96</v>
      </c>
      <c r="E99" s="52">
        <v>81</v>
      </c>
      <c r="F99" s="52" t="s">
        <v>133</v>
      </c>
      <c r="G99" s="54">
        <v>43784</v>
      </c>
      <c r="H99" s="52">
        <v>6100004100</v>
      </c>
      <c r="I99" s="52">
        <v>2500700797</v>
      </c>
      <c r="J99" s="52">
        <v>2500700797</v>
      </c>
      <c r="K99" s="55">
        <v>2396000</v>
      </c>
      <c r="L99" s="52">
        <v>1206040102</v>
      </c>
      <c r="M99" s="33">
        <v>96</v>
      </c>
    </row>
    <row r="100" spans="1:13" ht="21">
      <c r="A100" s="2">
        <v>12</v>
      </c>
      <c r="B100" s="46" t="s">
        <v>123</v>
      </c>
      <c r="C100" s="2">
        <v>2500700832</v>
      </c>
      <c r="D100" s="2" t="s">
        <v>96</v>
      </c>
      <c r="E100" s="2">
        <v>91</v>
      </c>
      <c r="F100" s="2" t="s">
        <v>121</v>
      </c>
      <c r="G100" s="20">
        <v>43762</v>
      </c>
      <c r="H100" s="2">
        <v>6100001661</v>
      </c>
      <c r="I100" s="2">
        <v>2500700832</v>
      </c>
      <c r="J100" s="2">
        <v>2500700832</v>
      </c>
      <c r="K100" s="17">
        <v>-59580</v>
      </c>
      <c r="L100" s="2">
        <v>1206010102</v>
      </c>
      <c r="M100" s="33">
        <v>97</v>
      </c>
    </row>
    <row r="101" spans="1:13" ht="21">
      <c r="A101" s="2"/>
      <c r="B101" s="31"/>
      <c r="C101" s="2">
        <v>2500700832</v>
      </c>
      <c r="D101" s="2" t="s">
        <v>96</v>
      </c>
      <c r="E101" s="2">
        <v>81</v>
      </c>
      <c r="F101" s="2" t="s">
        <v>121</v>
      </c>
      <c r="G101" s="20">
        <v>43762</v>
      </c>
      <c r="H101" s="2">
        <v>6100001989</v>
      </c>
      <c r="I101" s="2">
        <v>2500700832</v>
      </c>
      <c r="J101" s="2">
        <v>2500700832</v>
      </c>
      <c r="K101" s="17">
        <v>59580</v>
      </c>
      <c r="L101" s="2">
        <v>1206010102</v>
      </c>
      <c r="M101" s="33">
        <v>98</v>
      </c>
    </row>
    <row r="102" spans="1:13" ht="21">
      <c r="A102" s="28">
        <v>13</v>
      </c>
      <c r="B102" s="27" t="s">
        <v>157</v>
      </c>
      <c r="C102" s="28">
        <v>2500700836</v>
      </c>
      <c r="D102" s="28" t="s">
        <v>96</v>
      </c>
      <c r="E102" s="28">
        <v>81</v>
      </c>
      <c r="F102" s="28" t="s">
        <v>151</v>
      </c>
      <c r="G102" s="29">
        <v>43824</v>
      </c>
      <c r="H102" s="28">
        <v>6100010969</v>
      </c>
      <c r="I102" s="28">
        <v>2500700836</v>
      </c>
      <c r="J102" s="28">
        <v>2500700836</v>
      </c>
      <c r="K102" s="30">
        <v>1626000</v>
      </c>
      <c r="L102" s="28">
        <v>1205040102</v>
      </c>
      <c r="M102" s="33">
        <v>99</v>
      </c>
    </row>
    <row r="103" spans="1:13" ht="21">
      <c r="A103" s="28"/>
      <c r="B103" s="27"/>
      <c r="C103" s="28">
        <v>2500700836</v>
      </c>
      <c r="D103" s="28" t="s">
        <v>96</v>
      </c>
      <c r="E103" s="28">
        <v>81</v>
      </c>
      <c r="F103" s="28" t="s">
        <v>168</v>
      </c>
      <c r="G103" s="29">
        <v>43853</v>
      </c>
      <c r="H103" s="28">
        <v>6100002254</v>
      </c>
      <c r="I103" s="28">
        <v>2500700836</v>
      </c>
      <c r="J103" s="28">
        <v>2500700836</v>
      </c>
      <c r="K103" s="30">
        <v>1897000</v>
      </c>
      <c r="L103" s="28">
        <v>1205040102</v>
      </c>
      <c r="M103" s="33">
        <v>100</v>
      </c>
    </row>
    <row r="104" spans="1:13" ht="21">
      <c r="A104" s="2">
        <v>14</v>
      </c>
      <c r="B104" s="31" t="s">
        <v>199</v>
      </c>
      <c r="C104" s="2">
        <v>2500701674</v>
      </c>
      <c r="D104" s="2" t="s">
        <v>96</v>
      </c>
      <c r="E104" s="2">
        <v>81</v>
      </c>
      <c r="F104" s="2" t="s">
        <v>149</v>
      </c>
      <c r="G104" s="20">
        <v>43857</v>
      </c>
      <c r="H104" s="2">
        <v>6100013969</v>
      </c>
      <c r="I104" s="2">
        <v>2500701674</v>
      </c>
      <c r="J104" s="2">
        <v>2500701674</v>
      </c>
      <c r="K104" s="17">
        <v>130000</v>
      </c>
      <c r="L104" s="2">
        <v>1206100102</v>
      </c>
      <c r="M104" s="33">
        <v>101</v>
      </c>
    </row>
    <row r="105" spans="1:13" ht="21">
      <c r="A105" s="2"/>
      <c r="B105" s="31"/>
      <c r="C105" s="2">
        <v>2500701674</v>
      </c>
      <c r="D105" s="2" t="s">
        <v>96</v>
      </c>
      <c r="E105" s="2">
        <v>81</v>
      </c>
      <c r="F105" s="2" t="s">
        <v>149</v>
      </c>
      <c r="G105" s="20">
        <v>43857</v>
      </c>
      <c r="H105" s="2">
        <v>6100013969</v>
      </c>
      <c r="I105" s="2">
        <v>2500701674</v>
      </c>
      <c r="J105" s="2">
        <v>2500701674</v>
      </c>
      <c r="K105" s="17">
        <v>12000</v>
      </c>
      <c r="L105" s="2">
        <v>1206030102</v>
      </c>
      <c r="M105" s="33">
        <v>102</v>
      </c>
    </row>
    <row r="106" spans="1:13" ht="21">
      <c r="A106" s="2"/>
      <c r="B106" s="31"/>
      <c r="C106" s="2">
        <v>2500701674</v>
      </c>
      <c r="D106" s="2" t="s">
        <v>96</v>
      </c>
      <c r="E106" s="2">
        <v>81</v>
      </c>
      <c r="F106" s="2" t="s">
        <v>149</v>
      </c>
      <c r="G106" s="20">
        <v>43857</v>
      </c>
      <c r="H106" s="2">
        <v>6100013969</v>
      </c>
      <c r="I106" s="2">
        <v>2500701674</v>
      </c>
      <c r="J106" s="2">
        <v>2500701674</v>
      </c>
      <c r="K106" s="17">
        <v>73600</v>
      </c>
      <c r="L106" s="2">
        <v>1206100102</v>
      </c>
      <c r="M106" s="33">
        <v>103</v>
      </c>
    </row>
    <row r="107" spans="1:13" ht="21">
      <c r="A107" s="2"/>
      <c r="B107" s="31"/>
      <c r="C107" s="2">
        <v>2500701674</v>
      </c>
      <c r="D107" s="2" t="s">
        <v>96</v>
      </c>
      <c r="E107" s="2">
        <v>81</v>
      </c>
      <c r="F107" s="2" t="s">
        <v>149</v>
      </c>
      <c r="G107" s="20">
        <v>43857</v>
      </c>
      <c r="H107" s="2">
        <v>6100013969</v>
      </c>
      <c r="I107" s="2">
        <v>2500701674</v>
      </c>
      <c r="J107" s="2">
        <v>2500701674</v>
      </c>
      <c r="K107" s="17">
        <v>22000</v>
      </c>
      <c r="L107" s="2">
        <v>1206100102</v>
      </c>
      <c r="M107" s="33">
        <v>104</v>
      </c>
    </row>
    <row r="108" spans="1:13" ht="21">
      <c r="A108" s="2"/>
      <c r="B108" s="31"/>
      <c r="C108" s="2">
        <v>2500701674</v>
      </c>
      <c r="D108" s="2" t="s">
        <v>96</v>
      </c>
      <c r="E108" s="2">
        <v>81</v>
      </c>
      <c r="F108" s="2" t="s">
        <v>149</v>
      </c>
      <c r="G108" s="20">
        <v>43857</v>
      </c>
      <c r="H108" s="2">
        <v>6100013969</v>
      </c>
      <c r="I108" s="2">
        <v>2500701674</v>
      </c>
      <c r="J108" s="2">
        <v>2500701674</v>
      </c>
      <c r="K108" s="17">
        <v>54000</v>
      </c>
      <c r="L108" s="2">
        <v>1206100102</v>
      </c>
      <c r="M108" s="33">
        <v>105</v>
      </c>
    </row>
    <row r="109" spans="1:13" ht="21">
      <c r="A109" s="2"/>
      <c r="B109" s="31"/>
      <c r="C109" s="2">
        <v>2500701674</v>
      </c>
      <c r="D109" s="2" t="s">
        <v>96</v>
      </c>
      <c r="E109" s="2">
        <v>81</v>
      </c>
      <c r="F109" s="2" t="s">
        <v>149</v>
      </c>
      <c r="G109" s="20">
        <v>43857</v>
      </c>
      <c r="H109" s="2">
        <v>6100013969</v>
      </c>
      <c r="I109" s="2">
        <v>2500701674</v>
      </c>
      <c r="J109" s="2">
        <v>2500701674</v>
      </c>
      <c r="K109" s="17">
        <v>70500</v>
      </c>
      <c r="L109" s="2">
        <v>1206010102</v>
      </c>
      <c r="M109" s="33">
        <v>106</v>
      </c>
    </row>
    <row r="110" spans="1:13" ht="21">
      <c r="A110" s="2"/>
      <c r="B110" s="31"/>
      <c r="C110" s="2">
        <v>2500701674</v>
      </c>
      <c r="D110" s="2" t="s">
        <v>96</v>
      </c>
      <c r="E110" s="2">
        <v>81</v>
      </c>
      <c r="F110" s="2" t="s">
        <v>149</v>
      </c>
      <c r="G110" s="20">
        <v>43857</v>
      </c>
      <c r="H110" s="2">
        <v>6100013969</v>
      </c>
      <c r="I110" s="2">
        <v>2500701674</v>
      </c>
      <c r="J110" s="2">
        <v>2500701674</v>
      </c>
      <c r="K110" s="17">
        <v>8900</v>
      </c>
      <c r="L110" s="2">
        <v>1206100102</v>
      </c>
      <c r="M110" s="33">
        <v>107</v>
      </c>
    </row>
    <row r="111" spans="1:13" ht="21">
      <c r="A111" s="2"/>
      <c r="B111" s="31"/>
      <c r="C111" s="2">
        <v>2500701674</v>
      </c>
      <c r="D111" s="2" t="s">
        <v>96</v>
      </c>
      <c r="E111" s="2">
        <v>81</v>
      </c>
      <c r="F111" s="2" t="s">
        <v>149</v>
      </c>
      <c r="G111" s="20">
        <v>43857</v>
      </c>
      <c r="H111" s="2">
        <v>6100013969</v>
      </c>
      <c r="I111" s="2">
        <v>2500701674</v>
      </c>
      <c r="J111" s="2">
        <v>2500701674</v>
      </c>
      <c r="K111" s="17">
        <v>35000</v>
      </c>
      <c r="L111" s="2">
        <v>1206100102</v>
      </c>
      <c r="M111" s="33">
        <v>108</v>
      </c>
    </row>
    <row r="112" spans="1:13" ht="21">
      <c r="A112" s="2"/>
      <c r="B112" s="31"/>
      <c r="C112" s="2">
        <v>2500701674</v>
      </c>
      <c r="D112" s="2" t="s">
        <v>96</v>
      </c>
      <c r="E112" s="2">
        <v>81</v>
      </c>
      <c r="F112" s="2" t="s">
        <v>150</v>
      </c>
      <c r="G112" s="20">
        <v>43858</v>
      </c>
      <c r="H112" s="2">
        <v>6100013196</v>
      </c>
      <c r="I112" s="2">
        <v>2500701674</v>
      </c>
      <c r="J112" s="2">
        <v>2500701674</v>
      </c>
      <c r="K112" s="17">
        <v>130000</v>
      </c>
      <c r="L112" s="2">
        <v>1206100102</v>
      </c>
      <c r="M112" s="33">
        <v>109</v>
      </c>
    </row>
    <row r="113" spans="1:13" ht="21">
      <c r="A113" s="2"/>
      <c r="B113" s="31"/>
      <c r="C113" s="2">
        <v>2500701674</v>
      </c>
      <c r="D113" s="2" t="s">
        <v>96</v>
      </c>
      <c r="E113" s="2">
        <v>81</v>
      </c>
      <c r="F113" s="2" t="s">
        <v>150</v>
      </c>
      <c r="G113" s="20">
        <v>43858</v>
      </c>
      <c r="H113" s="2">
        <v>6100013196</v>
      </c>
      <c r="I113" s="2">
        <v>2500701674</v>
      </c>
      <c r="J113" s="2">
        <v>2500701674</v>
      </c>
      <c r="K113" s="17">
        <v>12000</v>
      </c>
      <c r="L113" s="2">
        <v>1206030102</v>
      </c>
      <c r="M113" s="33">
        <v>110</v>
      </c>
    </row>
    <row r="114" spans="1:13" ht="21">
      <c r="A114" s="2"/>
      <c r="B114" s="31"/>
      <c r="C114" s="2">
        <v>2500701674</v>
      </c>
      <c r="D114" s="2" t="s">
        <v>96</v>
      </c>
      <c r="E114" s="2">
        <v>81</v>
      </c>
      <c r="F114" s="2" t="s">
        <v>150</v>
      </c>
      <c r="G114" s="20">
        <v>43858</v>
      </c>
      <c r="H114" s="2">
        <v>6100013196</v>
      </c>
      <c r="I114" s="2">
        <v>2500701674</v>
      </c>
      <c r="J114" s="2">
        <v>2500701674</v>
      </c>
      <c r="K114" s="17">
        <v>73600</v>
      </c>
      <c r="L114" s="2">
        <v>1206100102</v>
      </c>
      <c r="M114" s="33">
        <v>111</v>
      </c>
    </row>
    <row r="115" spans="1:13" ht="21">
      <c r="A115" s="2"/>
      <c r="B115" s="31"/>
      <c r="C115" s="2">
        <v>2500701674</v>
      </c>
      <c r="D115" s="2" t="s">
        <v>96</v>
      </c>
      <c r="E115" s="2">
        <v>81</v>
      </c>
      <c r="F115" s="2" t="s">
        <v>150</v>
      </c>
      <c r="G115" s="20">
        <v>43858</v>
      </c>
      <c r="H115" s="2">
        <v>6100013196</v>
      </c>
      <c r="I115" s="2">
        <v>2500701674</v>
      </c>
      <c r="J115" s="2">
        <v>2500701674</v>
      </c>
      <c r="K115" s="17">
        <v>22000</v>
      </c>
      <c r="L115" s="2">
        <v>1206100102</v>
      </c>
      <c r="M115" s="33">
        <v>112</v>
      </c>
    </row>
    <row r="116" spans="1:13" ht="21">
      <c r="A116" s="2"/>
      <c r="B116" s="31"/>
      <c r="C116" s="2">
        <v>2500701674</v>
      </c>
      <c r="D116" s="2" t="s">
        <v>96</v>
      </c>
      <c r="E116" s="2">
        <v>81</v>
      </c>
      <c r="F116" s="2" t="s">
        <v>150</v>
      </c>
      <c r="G116" s="20">
        <v>43858</v>
      </c>
      <c r="H116" s="2">
        <v>6100013196</v>
      </c>
      <c r="I116" s="2">
        <v>2500701674</v>
      </c>
      <c r="J116" s="2">
        <v>2500701674</v>
      </c>
      <c r="K116" s="17">
        <v>54000</v>
      </c>
      <c r="L116" s="2">
        <v>1206100102</v>
      </c>
      <c r="M116" s="33">
        <v>113</v>
      </c>
    </row>
    <row r="117" spans="1:13" ht="21">
      <c r="A117" s="2"/>
      <c r="B117" s="31"/>
      <c r="C117" s="2">
        <v>2500701674</v>
      </c>
      <c r="D117" s="2" t="s">
        <v>96</v>
      </c>
      <c r="E117" s="2">
        <v>81</v>
      </c>
      <c r="F117" s="2" t="s">
        <v>150</v>
      </c>
      <c r="G117" s="20">
        <v>43858</v>
      </c>
      <c r="H117" s="2">
        <v>6100013196</v>
      </c>
      <c r="I117" s="2">
        <v>2500701674</v>
      </c>
      <c r="J117" s="2">
        <v>2500701674</v>
      </c>
      <c r="K117" s="17">
        <v>70500</v>
      </c>
      <c r="L117" s="2">
        <v>1206010102</v>
      </c>
      <c r="M117" s="33">
        <v>114</v>
      </c>
    </row>
    <row r="118" spans="1:13" ht="21">
      <c r="A118" s="2"/>
      <c r="B118" s="31"/>
      <c r="C118" s="2">
        <v>2500701674</v>
      </c>
      <c r="D118" s="2" t="s">
        <v>96</v>
      </c>
      <c r="E118" s="2">
        <v>81</v>
      </c>
      <c r="F118" s="2" t="s">
        <v>150</v>
      </c>
      <c r="G118" s="20">
        <v>43858</v>
      </c>
      <c r="H118" s="2">
        <v>6100013196</v>
      </c>
      <c r="I118" s="2">
        <v>2500701674</v>
      </c>
      <c r="J118" s="2">
        <v>2500701674</v>
      </c>
      <c r="K118" s="17">
        <v>8900</v>
      </c>
      <c r="L118" s="2">
        <v>1206100102</v>
      </c>
      <c r="M118" s="33">
        <v>115</v>
      </c>
    </row>
    <row r="119" spans="1:13" ht="21">
      <c r="A119" s="2"/>
      <c r="B119" s="31"/>
      <c r="C119" s="2">
        <v>2500701674</v>
      </c>
      <c r="D119" s="2" t="s">
        <v>96</v>
      </c>
      <c r="E119" s="2">
        <v>81</v>
      </c>
      <c r="F119" s="2" t="s">
        <v>150</v>
      </c>
      <c r="G119" s="20">
        <v>43858</v>
      </c>
      <c r="H119" s="2">
        <v>6100013196</v>
      </c>
      <c r="I119" s="2">
        <v>2500701674</v>
      </c>
      <c r="J119" s="2">
        <v>2500701674</v>
      </c>
      <c r="K119" s="17">
        <v>35000</v>
      </c>
      <c r="L119" s="2">
        <v>1206100102</v>
      </c>
      <c r="M119" s="33">
        <v>116</v>
      </c>
    </row>
    <row r="120" spans="1:13" ht="21">
      <c r="A120" s="2"/>
      <c r="B120" s="31"/>
      <c r="C120" s="2">
        <v>2500701674</v>
      </c>
      <c r="D120" s="2" t="s">
        <v>96</v>
      </c>
      <c r="E120" s="2">
        <v>81</v>
      </c>
      <c r="F120" s="2" t="s">
        <v>154</v>
      </c>
      <c r="G120" s="20">
        <v>43859</v>
      </c>
      <c r="H120" s="2">
        <v>6100013454</v>
      </c>
      <c r="I120" s="2">
        <v>2500701674</v>
      </c>
      <c r="J120" s="2">
        <v>2500701674</v>
      </c>
      <c r="K120" s="17">
        <v>130000</v>
      </c>
      <c r="L120" s="2">
        <v>1206100102</v>
      </c>
      <c r="M120" s="33">
        <v>117</v>
      </c>
    </row>
    <row r="121" spans="1:13" ht="21">
      <c r="A121" s="2"/>
      <c r="B121" s="31"/>
      <c r="C121" s="2">
        <v>2500701674</v>
      </c>
      <c r="D121" s="2" t="s">
        <v>96</v>
      </c>
      <c r="E121" s="2">
        <v>81</v>
      </c>
      <c r="F121" s="2" t="s">
        <v>154</v>
      </c>
      <c r="G121" s="20">
        <v>43859</v>
      </c>
      <c r="H121" s="2">
        <v>6100013454</v>
      </c>
      <c r="I121" s="2">
        <v>2500701674</v>
      </c>
      <c r="J121" s="2">
        <v>2500701674</v>
      </c>
      <c r="K121" s="17">
        <v>12000</v>
      </c>
      <c r="L121" s="2">
        <v>1206030102</v>
      </c>
      <c r="M121" s="33">
        <v>118</v>
      </c>
    </row>
    <row r="122" spans="1:13" ht="21">
      <c r="A122" s="2"/>
      <c r="B122" s="31"/>
      <c r="C122" s="2">
        <v>2500701674</v>
      </c>
      <c r="D122" s="2" t="s">
        <v>96</v>
      </c>
      <c r="E122" s="2">
        <v>81</v>
      </c>
      <c r="F122" s="2" t="s">
        <v>154</v>
      </c>
      <c r="G122" s="20">
        <v>43859</v>
      </c>
      <c r="H122" s="2">
        <v>6100013454</v>
      </c>
      <c r="I122" s="2">
        <v>2500701674</v>
      </c>
      <c r="J122" s="2">
        <v>2500701674</v>
      </c>
      <c r="K122" s="17">
        <v>73600</v>
      </c>
      <c r="L122" s="2">
        <v>1206100102</v>
      </c>
      <c r="M122" s="33">
        <v>119</v>
      </c>
    </row>
    <row r="123" spans="1:13" ht="21">
      <c r="A123" s="2"/>
      <c r="B123" s="31"/>
      <c r="C123" s="2">
        <v>2500701674</v>
      </c>
      <c r="D123" s="2" t="s">
        <v>96</v>
      </c>
      <c r="E123" s="2">
        <v>81</v>
      </c>
      <c r="F123" s="2" t="s">
        <v>154</v>
      </c>
      <c r="G123" s="20">
        <v>43859</v>
      </c>
      <c r="H123" s="2">
        <v>6100013454</v>
      </c>
      <c r="I123" s="2">
        <v>2500701674</v>
      </c>
      <c r="J123" s="2">
        <v>2500701674</v>
      </c>
      <c r="K123" s="17">
        <v>22000</v>
      </c>
      <c r="L123" s="2">
        <v>1206100102</v>
      </c>
      <c r="M123" s="33">
        <v>120</v>
      </c>
    </row>
    <row r="124" spans="1:13" ht="21">
      <c r="A124" s="2"/>
      <c r="B124" s="31"/>
      <c r="C124" s="2">
        <v>2500701674</v>
      </c>
      <c r="D124" s="2" t="s">
        <v>96</v>
      </c>
      <c r="E124" s="2">
        <v>81</v>
      </c>
      <c r="F124" s="2" t="s">
        <v>154</v>
      </c>
      <c r="G124" s="20">
        <v>43859</v>
      </c>
      <c r="H124" s="2">
        <v>6100013454</v>
      </c>
      <c r="I124" s="2">
        <v>2500701674</v>
      </c>
      <c r="J124" s="2">
        <v>2500701674</v>
      </c>
      <c r="K124" s="17">
        <v>54000</v>
      </c>
      <c r="L124" s="2">
        <v>1206100102</v>
      </c>
      <c r="M124" s="33">
        <v>121</v>
      </c>
    </row>
    <row r="125" spans="1:13" ht="21">
      <c r="A125" s="2"/>
      <c r="B125" s="31"/>
      <c r="C125" s="2">
        <v>2500701674</v>
      </c>
      <c r="D125" s="2" t="s">
        <v>96</v>
      </c>
      <c r="E125" s="2">
        <v>81</v>
      </c>
      <c r="F125" s="2" t="s">
        <v>154</v>
      </c>
      <c r="G125" s="20">
        <v>43859</v>
      </c>
      <c r="H125" s="2">
        <v>6100013454</v>
      </c>
      <c r="I125" s="2">
        <v>2500701674</v>
      </c>
      <c r="J125" s="2">
        <v>2500701674</v>
      </c>
      <c r="K125" s="17">
        <v>70500</v>
      </c>
      <c r="L125" s="2">
        <v>1206010102</v>
      </c>
      <c r="M125" s="33">
        <v>122</v>
      </c>
    </row>
    <row r="126" spans="1:13" ht="21">
      <c r="A126" s="2"/>
      <c r="B126" s="31"/>
      <c r="C126" s="2">
        <v>2500701674</v>
      </c>
      <c r="D126" s="2" t="s">
        <v>96</v>
      </c>
      <c r="E126" s="2">
        <v>81</v>
      </c>
      <c r="F126" s="2" t="s">
        <v>154</v>
      </c>
      <c r="G126" s="20">
        <v>43859</v>
      </c>
      <c r="H126" s="2">
        <v>6100013454</v>
      </c>
      <c r="I126" s="2">
        <v>2500701674</v>
      </c>
      <c r="J126" s="2">
        <v>2500701674</v>
      </c>
      <c r="K126" s="17">
        <v>8900</v>
      </c>
      <c r="L126" s="2">
        <v>1206100102</v>
      </c>
      <c r="M126" s="33">
        <v>123</v>
      </c>
    </row>
    <row r="127" spans="1:13" ht="21">
      <c r="A127" s="2"/>
      <c r="B127" s="31"/>
      <c r="C127" s="2">
        <v>2500701674</v>
      </c>
      <c r="D127" s="2" t="s">
        <v>96</v>
      </c>
      <c r="E127" s="2">
        <v>81</v>
      </c>
      <c r="F127" s="2" t="s">
        <v>154</v>
      </c>
      <c r="G127" s="20">
        <v>43859</v>
      </c>
      <c r="H127" s="2">
        <v>6100013454</v>
      </c>
      <c r="I127" s="2">
        <v>2500701674</v>
      </c>
      <c r="J127" s="2">
        <v>2500701674</v>
      </c>
      <c r="K127" s="17">
        <v>35000</v>
      </c>
      <c r="L127" s="2">
        <v>1206100102</v>
      </c>
      <c r="M127" s="33">
        <v>124</v>
      </c>
    </row>
    <row r="128" spans="1:13" ht="21">
      <c r="A128" s="1">
        <v>15</v>
      </c>
      <c r="B128" s="23" t="s">
        <v>200</v>
      </c>
      <c r="C128" s="1">
        <v>2500701686</v>
      </c>
      <c r="D128" s="1" t="s">
        <v>96</v>
      </c>
      <c r="E128" s="1">
        <v>81</v>
      </c>
      <c r="F128" s="1" t="s">
        <v>180</v>
      </c>
      <c r="G128" s="21">
        <v>43861</v>
      </c>
      <c r="H128" s="1">
        <v>6100014935</v>
      </c>
      <c r="I128" s="1">
        <v>2500701686</v>
      </c>
      <c r="J128" s="1">
        <v>2500701686</v>
      </c>
      <c r="K128" s="19">
        <v>7500000</v>
      </c>
      <c r="L128" s="1">
        <v>1206100102</v>
      </c>
      <c r="M128" s="33">
        <v>125</v>
      </c>
    </row>
    <row r="129" spans="1:13" ht="21">
      <c r="A129" s="2">
        <v>16</v>
      </c>
      <c r="B129" s="31" t="s">
        <v>201</v>
      </c>
      <c r="C129" s="2">
        <v>2500701701</v>
      </c>
      <c r="D129" s="2" t="s">
        <v>96</v>
      </c>
      <c r="E129" s="2">
        <v>81</v>
      </c>
      <c r="F129" s="2" t="s">
        <v>171</v>
      </c>
      <c r="G129" s="20">
        <v>43845</v>
      </c>
      <c r="H129" s="2">
        <v>6100012741</v>
      </c>
      <c r="I129" s="2">
        <v>2500701701</v>
      </c>
      <c r="J129" s="2">
        <v>2500701701</v>
      </c>
      <c r="K129" s="17">
        <v>74998500</v>
      </c>
      <c r="L129" s="2">
        <v>1206160102</v>
      </c>
      <c r="M129" s="33">
        <v>126</v>
      </c>
    </row>
    <row r="131" ht="21">
      <c r="K131" s="16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2" bestFit="1" customWidth="1"/>
    <col min="2" max="2" width="14.7109375" style="33" bestFit="1" customWidth="1"/>
    <col min="3" max="3" width="9.140625" style="32" bestFit="1" customWidth="1"/>
    <col min="4" max="4" width="6.00390625" style="32" bestFit="1" customWidth="1"/>
    <col min="5" max="5" width="2.8515625" style="32" bestFit="1" customWidth="1"/>
    <col min="6" max="7" width="9.140625" style="32" customWidth="1"/>
    <col min="8" max="10" width="9.140625" style="32" bestFit="1" customWidth="1"/>
    <col min="11" max="11" width="16.57421875" style="33" customWidth="1"/>
    <col min="12" max="12" width="9.140625" style="32" bestFit="1" customWidth="1"/>
    <col min="13" max="16384" width="9.00390625" style="33" customWidth="1"/>
  </cols>
  <sheetData>
    <row r="1" spans="11:12" ht="21">
      <c r="K1" s="34"/>
      <c r="L1" s="35" t="s">
        <v>186</v>
      </c>
    </row>
    <row r="2" spans="1:12" ht="21">
      <c r="A2" s="164" t="s">
        <v>194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1">
      <c r="A3" s="24" t="s">
        <v>8</v>
      </c>
      <c r="B3" s="24" t="s">
        <v>9</v>
      </c>
      <c r="C3" s="24" t="s">
        <v>4</v>
      </c>
      <c r="D3" s="24" t="s">
        <v>97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21">
      <c r="A4" s="2">
        <v>1</v>
      </c>
      <c r="B4" s="31" t="s">
        <v>10</v>
      </c>
      <c r="C4" s="2">
        <v>2500700010</v>
      </c>
      <c r="D4" s="2" t="s">
        <v>96</v>
      </c>
      <c r="E4" s="2">
        <v>81</v>
      </c>
      <c r="F4" s="2" t="s">
        <v>152</v>
      </c>
      <c r="G4" s="20">
        <v>43857</v>
      </c>
      <c r="H4" s="2">
        <v>6100009490</v>
      </c>
      <c r="I4" s="2">
        <v>2500701597</v>
      </c>
      <c r="J4" s="2">
        <v>2500700010</v>
      </c>
      <c r="K4" s="17">
        <v>3067560</v>
      </c>
      <c r="L4" s="2">
        <v>1211010102</v>
      </c>
      <c r="M4" s="33">
        <v>1</v>
      </c>
    </row>
    <row r="5" spans="1:13" ht="21">
      <c r="A5" s="1">
        <v>2</v>
      </c>
      <c r="B5" s="23" t="s">
        <v>202</v>
      </c>
      <c r="C5" s="1">
        <v>2500700110</v>
      </c>
      <c r="D5" s="1" t="s">
        <v>96</v>
      </c>
      <c r="E5" s="1">
        <v>81</v>
      </c>
      <c r="F5" s="1" t="s">
        <v>193</v>
      </c>
      <c r="G5" s="21">
        <v>43838</v>
      </c>
      <c r="H5" s="1">
        <v>6100014053</v>
      </c>
      <c r="I5" s="1">
        <v>2500700986</v>
      </c>
      <c r="J5" s="1">
        <v>2500700110</v>
      </c>
      <c r="K5" s="19">
        <v>907200</v>
      </c>
      <c r="L5" s="1">
        <v>1211010102</v>
      </c>
      <c r="M5" s="33">
        <v>2</v>
      </c>
    </row>
    <row r="6" spans="1:13" ht="21">
      <c r="A6" s="1"/>
      <c r="B6" s="23"/>
      <c r="C6" s="1">
        <v>2500700110</v>
      </c>
      <c r="D6" s="1" t="s">
        <v>96</v>
      </c>
      <c r="E6" s="1">
        <v>81</v>
      </c>
      <c r="F6" s="1" t="s">
        <v>190</v>
      </c>
      <c r="G6" s="21">
        <v>43852</v>
      </c>
      <c r="H6" s="1">
        <v>6100001524</v>
      </c>
      <c r="I6" s="1">
        <v>2500700986</v>
      </c>
      <c r="J6" s="1">
        <v>2500700110</v>
      </c>
      <c r="K6" s="19">
        <v>6050000</v>
      </c>
      <c r="L6" s="1">
        <v>1211010102</v>
      </c>
      <c r="M6" s="33">
        <v>3</v>
      </c>
    </row>
    <row r="7" spans="1:13" ht="21">
      <c r="A7" s="1"/>
      <c r="B7" s="23"/>
      <c r="C7" s="1">
        <v>2500700110</v>
      </c>
      <c r="D7" s="1" t="s">
        <v>96</v>
      </c>
      <c r="E7" s="1">
        <v>81</v>
      </c>
      <c r="F7" s="1" t="s">
        <v>177</v>
      </c>
      <c r="G7" s="21">
        <v>43852</v>
      </c>
      <c r="H7" s="1">
        <v>6100015504</v>
      </c>
      <c r="I7" s="1">
        <v>2500700986</v>
      </c>
      <c r="J7" s="1">
        <v>2500700110</v>
      </c>
      <c r="K7" s="19">
        <v>6050000</v>
      </c>
      <c r="L7" s="1">
        <v>1211010102</v>
      </c>
      <c r="M7" s="33">
        <v>4</v>
      </c>
    </row>
    <row r="8" spans="1:13" ht="21">
      <c r="A8" s="2">
        <v>3</v>
      </c>
      <c r="B8" s="31" t="s">
        <v>99</v>
      </c>
      <c r="C8" s="2">
        <v>2500700434</v>
      </c>
      <c r="D8" s="2" t="s">
        <v>125</v>
      </c>
      <c r="E8" s="2">
        <v>81</v>
      </c>
      <c r="F8" s="2" t="s">
        <v>170</v>
      </c>
      <c r="G8" s="20">
        <v>43858</v>
      </c>
      <c r="H8" s="2">
        <v>3300009947</v>
      </c>
      <c r="I8" s="2">
        <v>2500700434</v>
      </c>
      <c r="J8" s="2">
        <v>2500700434</v>
      </c>
      <c r="K8" s="17">
        <v>196725726</v>
      </c>
      <c r="L8" s="2">
        <v>1211010102</v>
      </c>
      <c r="M8" s="33">
        <v>5</v>
      </c>
    </row>
    <row r="9" spans="1:13" ht="21">
      <c r="A9" s="28">
        <v>4</v>
      </c>
      <c r="B9" s="27" t="s">
        <v>141</v>
      </c>
      <c r="C9" s="28">
        <v>2500700474</v>
      </c>
      <c r="D9" s="28" t="s">
        <v>96</v>
      </c>
      <c r="E9" s="28">
        <v>81</v>
      </c>
      <c r="F9" s="28" t="s">
        <v>121</v>
      </c>
      <c r="G9" s="29">
        <v>43762</v>
      </c>
      <c r="H9" s="28">
        <v>6100003906</v>
      </c>
      <c r="I9" s="28">
        <v>2500700474</v>
      </c>
      <c r="J9" s="28">
        <v>2500700474</v>
      </c>
      <c r="K9" s="30">
        <v>410600</v>
      </c>
      <c r="L9" s="28">
        <v>1211010102</v>
      </c>
      <c r="M9" s="33">
        <v>6</v>
      </c>
    </row>
    <row r="10" spans="1:13" ht="21">
      <c r="A10" s="28"/>
      <c r="B10" s="27"/>
      <c r="C10" s="28">
        <v>2500700474</v>
      </c>
      <c r="D10" s="28" t="s">
        <v>96</v>
      </c>
      <c r="E10" s="28">
        <v>91</v>
      </c>
      <c r="F10" s="28" t="s">
        <v>121</v>
      </c>
      <c r="G10" s="29">
        <v>43762</v>
      </c>
      <c r="H10" s="28">
        <v>6100003907</v>
      </c>
      <c r="I10" s="28">
        <v>2500700474</v>
      </c>
      <c r="J10" s="28">
        <v>2500700474</v>
      </c>
      <c r="K10" s="30">
        <v>-410600</v>
      </c>
      <c r="L10" s="28">
        <v>1211010102</v>
      </c>
      <c r="M10" s="33">
        <v>7</v>
      </c>
    </row>
    <row r="11" spans="1:13" ht="21">
      <c r="A11" s="41">
        <v>5</v>
      </c>
      <c r="B11" s="40" t="s">
        <v>94</v>
      </c>
      <c r="C11" s="41">
        <v>2500700483</v>
      </c>
      <c r="D11" s="41" t="s">
        <v>96</v>
      </c>
      <c r="E11" s="41">
        <v>81</v>
      </c>
      <c r="F11" s="41" t="s">
        <v>136</v>
      </c>
      <c r="G11" s="42">
        <v>43759</v>
      </c>
      <c r="H11" s="41">
        <v>6100003243</v>
      </c>
      <c r="I11" s="41">
        <v>2500700483</v>
      </c>
      <c r="J11" s="41">
        <v>2500700483</v>
      </c>
      <c r="K11" s="43">
        <v>530000</v>
      </c>
      <c r="L11" s="41">
        <v>1211010102</v>
      </c>
      <c r="M11" s="33">
        <v>8</v>
      </c>
    </row>
    <row r="12" spans="1:13" ht="21">
      <c r="A12" s="41"/>
      <c r="B12" s="40"/>
      <c r="C12" s="41">
        <v>2500700483</v>
      </c>
      <c r="D12" s="41" t="s">
        <v>96</v>
      </c>
      <c r="E12" s="41">
        <v>81</v>
      </c>
      <c r="F12" s="41" t="s">
        <v>136</v>
      </c>
      <c r="G12" s="42">
        <v>43759</v>
      </c>
      <c r="H12" s="41">
        <v>6100003243</v>
      </c>
      <c r="I12" s="41">
        <v>2500700483</v>
      </c>
      <c r="J12" s="41">
        <v>2500700483</v>
      </c>
      <c r="K12" s="43">
        <v>795000</v>
      </c>
      <c r="L12" s="41">
        <v>1211010102</v>
      </c>
      <c r="M12" s="33">
        <v>9</v>
      </c>
    </row>
    <row r="13" spans="1:13" ht="21">
      <c r="A13" s="41"/>
      <c r="B13" s="40"/>
      <c r="C13" s="41">
        <v>2500700483</v>
      </c>
      <c r="D13" s="41" t="s">
        <v>96</v>
      </c>
      <c r="E13" s="41">
        <v>81</v>
      </c>
      <c r="F13" s="41" t="s">
        <v>136</v>
      </c>
      <c r="G13" s="42">
        <v>43759</v>
      </c>
      <c r="H13" s="41">
        <v>6100003243</v>
      </c>
      <c r="I13" s="41">
        <v>2500700483</v>
      </c>
      <c r="J13" s="41">
        <v>2500700483</v>
      </c>
      <c r="K13" s="43">
        <v>530000</v>
      </c>
      <c r="L13" s="41">
        <v>1211010102</v>
      </c>
      <c r="M13" s="33">
        <v>10</v>
      </c>
    </row>
    <row r="14" spans="1:13" ht="21">
      <c r="A14" s="41"/>
      <c r="B14" s="40"/>
      <c r="C14" s="41">
        <v>2500700483</v>
      </c>
      <c r="D14" s="41" t="s">
        <v>96</v>
      </c>
      <c r="E14" s="41">
        <v>81</v>
      </c>
      <c r="F14" s="41" t="s">
        <v>136</v>
      </c>
      <c r="G14" s="42">
        <v>43759</v>
      </c>
      <c r="H14" s="41">
        <v>6100003243</v>
      </c>
      <c r="I14" s="41">
        <v>2500700483</v>
      </c>
      <c r="J14" s="41">
        <v>2500700483</v>
      </c>
      <c r="K14" s="43">
        <v>530000</v>
      </c>
      <c r="L14" s="41">
        <v>1211010102</v>
      </c>
      <c r="M14" s="33">
        <v>11</v>
      </c>
    </row>
    <row r="15" spans="1:13" ht="21">
      <c r="A15" s="41"/>
      <c r="B15" s="40"/>
      <c r="C15" s="41">
        <v>2500700483</v>
      </c>
      <c r="D15" s="41" t="s">
        <v>96</v>
      </c>
      <c r="E15" s="41">
        <v>81</v>
      </c>
      <c r="F15" s="41" t="s">
        <v>136</v>
      </c>
      <c r="G15" s="42">
        <v>43759</v>
      </c>
      <c r="H15" s="41">
        <v>6100003243</v>
      </c>
      <c r="I15" s="41">
        <v>2500700483</v>
      </c>
      <c r="J15" s="41">
        <v>2500700483</v>
      </c>
      <c r="K15" s="43">
        <v>530000</v>
      </c>
      <c r="L15" s="41">
        <v>1211010102</v>
      </c>
      <c r="M15" s="33">
        <v>12</v>
      </c>
    </row>
    <row r="16" spans="1:13" ht="21">
      <c r="A16" s="41"/>
      <c r="B16" s="40"/>
      <c r="C16" s="41">
        <v>2500700483</v>
      </c>
      <c r="D16" s="41" t="s">
        <v>96</v>
      </c>
      <c r="E16" s="41">
        <v>81</v>
      </c>
      <c r="F16" s="41" t="s">
        <v>136</v>
      </c>
      <c r="G16" s="42">
        <v>43759</v>
      </c>
      <c r="H16" s="41">
        <v>6100003243</v>
      </c>
      <c r="I16" s="41">
        <v>2500700483</v>
      </c>
      <c r="J16" s="41">
        <v>2500700483</v>
      </c>
      <c r="K16" s="43">
        <v>530000</v>
      </c>
      <c r="L16" s="41">
        <v>1211010102</v>
      </c>
      <c r="M16" s="33">
        <v>13</v>
      </c>
    </row>
    <row r="17" spans="1:13" ht="21">
      <c r="A17" s="41"/>
      <c r="B17" s="40"/>
      <c r="C17" s="41">
        <v>2500700483</v>
      </c>
      <c r="D17" s="41" t="s">
        <v>96</v>
      </c>
      <c r="E17" s="41">
        <v>81</v>
      </c>
      <c r="F17" s="41" t="s">
        <v>107</v>
      </c>
      <c r="G17" s="42">
        <v>43769</v>
      </c>
      <c r="H17" s="41">
        <v>6100003204</v>
      </c>
      <c r="I17" s="41">
        <v>2500700483</v>
      </c>
      <c r="J17" s="41">
        <v>2500700483</v>
      </c>
      <c r="K17" s="43">
        <v>1634875</v>
      </c>
      <c r="L17" s="41">
        <v>1211010102</v>
      </c>
      <c r="M17" s="33">
        <v>14</v>
      </c>
    </row>
    <row r="18" spans="1:13" ht="21">
      <c r="A18" s="41"/>
      <c r="B18" s="40"/>
      <c r="C18" s="41">
        <v>2500700483</v>
      </c>
      <c r="D18" s="41" t="s">
        <v>96</v>
      </c>
      <c r="E18" s="41">
        <v>81</v>
      </c>
      <c r="F18" s="41" t="s">
        <v>107</v>
      </c>
      <c r="G18" s="42">
        <v>43769</v>
      </c>
      <c r="H18" s="41">
        <v>6100003204</v>
      </c>
      <c r="I18" s="41">
        <v>2500700483</v>
      </c>
      <c r="J18" s="41">
        <v>2500700483</v>
      </c>
      <c r="K18" s="43">
        <v>1634875</v>
      </c>
      <c r="L18" s="41">
        <v>1211010102</v>
      </c>
      <c r="M18" s="33">
        <v>15</v>
      </c>
    </row>
    <row r="19" spans="1:13" ht="21">
      <c r="A19" s="41"/>
      <c r="B19" s="40"/>
      <c r="C19" s="41">
        <v>2500700483</v>
      </c>
      <c r="D19" s="41" t="s">
        <v>96</v>
      </c>
      <c r="E19" s="41">
        <v>81</v>
      </c>
      <c r="F19" s="41" t="s">
        <v>107</v>
      </c>
      <c r="G19" s="42">
        <v>43769</v>
      </c>
      <c r="H19" s="41">
        <v>6100003204</v>
      </c>
      <c r="I19" s="41">
        <v>2500700483</v>
      </c>
      <c r="J19" s="41">
        <v>2500700483</v>
      </c>
      <c r="K19" s="43">
        <v>1634875</v>
      </c>
      <c r="L19" s="41">
        <v>1211010102</v>
      </c>
      <c r="M19" s="33">
        <v>16</v>
      </c>
    </row>
    <row r="20" spans="1:13" ht="21">
      <c r="A20" s="41"/>
      <c r="B20" s="40"/>
      <c r="C20" s="41">
        <v>2500700483</v>
      </c>
      <c r="D20" s="41" t="s">
        <v>96</v>
      </c>
      <c r="E20" s="41">
        <v>81</v>
      </c>
      <c r="F20" s="41" t="s">
        <v>136</v>
      </c>
      <c r="G20" s="42">
        <v>43790</v>
      </c>
      <c r="H20" s="41">
        <v>6100001824</v>
      </c>
      <c r="I20" s="41">
        <v>2500700483</v>
      </c>
      <c r="J20" s="41">
        <v>2500700483</v>
      </c>
      <c r="K20" s="43">
        <v>530000</v>
      </c>
      <c r="L20" s="41">
        <v>1211010102</v>
      </c>
      <c r="M20" s="33">
        <v>17</v>
      </c>
    </row>
    <row r="21" spans="1:13" ht="21">
      <c r="A21" s="41"/>
      <c r="B21" s="40"/>
      <c r="C21" s="41">
        <v>2500700483</v>
      </c>
      <c r="D21" s="41" t="s">
        <v>96</v>
      </c>
      <c r="E21" s="41">
        <v>81</v>
      </c>
      <c r="F21" s="41" t="s">
        <v>136</v>
      </c>
      <c r="G21" s="42">
        <v>43790</v>
      </c>
      <c r="H21" s="41">
        <v>6100001824</v>
      </c>
      <c r="I21" s="41">
        <v>2500700483</v>
      </c>
      <c r="J21" s="41">
        <v>2500700483</v>
      </c>
      <c r="K21" s="43">
        <v>795000</v>
      </c>
      <c r="L21" s="41">
        <v>1211010102</v>
      </c>
      <c r="M21" s="33">
        <v>18</v>
      </c>
    </row>
    <row r="22" spans="1:13" ht="21">
      <c r="A22" s="41"/>
      <c r="B22" s="40"/>
      <c r="C22" s="41">
        <v>2500700483</v>
      </c>
      <c r="D22" s="41" t="s">
        <v>96</v>
      </c>
      <c r="E22" s="41">
        <v>81</v>
      </c>
      <c r="F22" s="41" t="s">
        <v>136</v>
      </c>
      <c r="G22" s="42">
        <v>43790</v>
      </c>
      <c r="H22" s="41">
        <v>6100001824</v>
      </c>
      <c r="I22" s="41">
        <v>2500700483</v>
      </c>
      <c r="J22" s="41">
        <v>2500700483</v>
      </c>
      <c r="K22" s="43">
        <v>795000</v>
      </c>
      <c r="L22" s="41">
        <v>1211010102</v>
      </c>
      <c r="M22" s="33">
        <v>19</v>
      </c>
    </row>
    <row r="23" spans="1:13" ht="21">
      <c r="A23" s="41"/>
      <c r="B23" s="40"/>
      <c r="C23" s="41">
        <v>2500700483</v>
      </c>
      <c r="D23" s="41" t="s">
        <v>96</v>
      </c>
      <c r="E23" s="41">
        <v>81</v>
      </c>
      <c r="F23" s="41" t="s">
        <v>136</v>
      </c>
      <c r="G23" s="42">
        <v>43790</v>
      </c>
      <c r="H23" s="41">
        <v>6100001824</v>
      </c>
      <c r="I23" s="41">
        <v>2500700483</v>
      </c>
      <c r="J23" s="41">
        <v>2500700483</v>
      </c>
      <c r="K23" s="43">
        <v>530000</v>
      </c>
      <c r="L23" s="41">
        <v>1211010102</v>
      </c>
      <c r="M23" s="33">
        <v>20</v>
      </c>
    </row>
    <row r="24" spans="1:13" ht="21">
      <c r="A24" s="41"/>
      <c r="B24" s="40"/>
      <c r="C24" s="41">
        <v>2500700483</v>
      </c>
      <c r="D24" s="41" t="s">
        <v>96</v>
      </c>
      <c r="E24" s="41">
        <v>81</v>
      </c>
      <c r="F24" s="41" t="s">
        <v>136</v>
      </c>
      <c r="G24" s="42">
        <v>43790</v>
      </c>
      <c r="H24" s="41">
        <v>6100001824</v>
      </c>
      <c r="I24" s="41">
        <v>2500700483</v>
      </c>
      <c r="J24" s="41">
        <v>2500700483</v>
      </c>
      <c r="K24" s="43">
        <v>530000</v>
      </c>
      <c r="L24" s="41">
        <v>1211010102</v>
      </c>
      <c r="M24" s="33">
        <v>21</v>
      </c>
    </row>
    <row r="25" spans="1:13" ht="21">
      <c r="A25" s="41"/>
      <c r="B25" s="40"/>
      <c r="C25" s="41">
        <v>2500700483</v>
      </c>
      <c r="D25" s="41" t="s">
        <v>96</v>
      </c>
      <c r="E25" s="41">
        <v>81</v>
      </c>
      <c r="F25" s="41" t="s">
        <v>136</v>
      </c>
      <c r="G25" s="42">
        <v>43790</v>
      </c>
      <c r="H25" s="41">
        <v>6100001824</v>
      </c>
      <c r="I25" s="41">
        <v>2500700483</v>
      </c>
      <c r="J25" s="41">
        <v>2500700483</v>
      </c>
      <c r="K25" s="43">
        <v>795000</v>
      </c>
      <c r="L25" s="41">
        <v>1211010102</v>
      </c>
      <c r="M25" s="33">
        <v>22</v>
      </c>
    </row>
    <row r="26" spans="1:13" ht="21">
      <c r="A26" s="41"/>
      <c r="B26" s="40"/>
      <c r="C26" s="41">
        <v>2500700483</v>
      </c>
      <c r="D26" s="41" t="s">
        <v>96</v>
      </c>
      <c r="E26" s="41">
        <v>81</v>
      </c>
      <c r="F26" s="41" t="s">
        <v>136</v>
      </c>
      <c r="G26" s="42">
        <v>43791</v>
      </c>
      <c r="H26" s="41">
        <v>6100003861</v>
      </c>
      <c r="I26" s="41">
        <v>2500700483</v>
      </c>
      <c r="J26" s="41">
        <v>2500700483</v>
      </c>
      <c r="K26" s="43">
        <v>870000</v>
      </c>
      <c r="L26" s="41">
        <v>1211010102</v>
      </c>
      <c r="M26" s="33">
        <v>23</v>
      </c>
    </row>
    <row r="27" spans="1:13" ht="21">
      <c r="A27" s="41"/>
      <c r="B27" s="40"/>
      <c r="C27" s="41">
        <v>2500700483</v>
      </c>
      <c r="D27" s="41" t="s">
        <v>96</v>
      </c>
      <c r="E27" s="41">
        <v>81</v>
      </c>
      <c r="F27" s="41" t="s">
        <v>136</v>
      </c>
      <c r="G27" s="42">
        <v>43791</v>
      </c>
      <c r="H27" s="41">
        <v>6100003861</v>
      </c>
      <c r="I27" s="41">
        <v>2500700483</v>
      </c>
      <c r="J27" s="41">
        <v>2500700483</v>
      </c>
      <c r="K27" s="43">
        <v>870000</v>
      </c>
      <c r="L27" s="41">
        <v>1211010102</v>
      </c>
      <c r="M27" s="33">
        <v>24</v>
      </c>
    </row>
    <row r="28" spans="1:13" ht="21">
      <c r="A28" s="41"/>
      <c r="B28" s="40"/>
      <c r="C28" s="41">
        <v>2500700483</v>
      </c>
      <c r="D28" s="41" t="s">
        <v>96</v>
      </c>
      <c r="E28" s="41">
        <v>81</v>
      </c>
      <c r="F28" s="41" t="s">
        <v>107</v>
      </c>
      <c r="G28" s="42">
        <v>43825</v>
      </c>
      <c r="H28" s="41">
        <v>6100011017</v>
      </c>
      <c r="I28" s="41">
        <v>2500700483</v>
      </c>
      <c r="J28" s="41">
        <v>2500700483</v>
      </c>
      <c r="K28" s="43">
        <v>1634875</v>
      </c>
      <c r="L28" s="41">
        <v>1211010102</v>
      </c>
      <c r="M28" s="33">
        <v>25</v>
      </c>
    </row>
    <row r="29" spans="1:13" ht="21">
      <c r="A29" s="41"/>
      <c r="B29" s="40"/>
      <c r="C29" s="41">
        <v>2500700483</v>
      </c>
      <c r="D29" s="41" t="s">
        <v>96</v>
      </c>
      <c r="E29" s="41">
        <v>81</v>
      </c>
      <c r="F29" s="41" t="s">
        <v>107</v>
      </c>
      <c r="G29" s="42">
        <v>43825</v>
      </c>
      <c r="H29" s="41">
        <v>6100011017</v>
      </c>
      <c r="I29" s="41">
        <v>2500700483</v>
      </c>
      <c r="J29" s="41">
        <v>2500700483</v>
      </c>
      <c r="K29" s="43">
        <v>1634875</v>
      </c>
      <c r="L29" s="41">
        <v>1211010102</v>
      </c>
      <c r="M29" s="33">
        <v>26</v>
      </c>
    </row>
    <row r="30" spans="1:13" ht="21">
      <c r="A30" s="41"/>
      <c r="B30" s="40"/>
      <c r="C30" s="41">
        <v>2500700483</v>
      </c>
      <c r="D30" s="41" t="s">
        <v>96</v>
      </c>
      <c r="E30" s="41">
        <v>81</v>
      </c>
      <c r="F30" s="41" t="s">
        <v>131</v>
      </c>
      <c r="G30" s="42">
        <v>43826</v>
      </c>
      <c r="H30" s="41">
        <v>6100010493</v>
      </c>
      <c r="I30" s="41">
        <v>2500700483</v>
      </c>
      <c r="J30" s="41">
        <v>2500700483</v>
      </c>
      <c r="K30" s="43">
        <v>1290000</v>
      </c>
      <c r="L30" s="41">
        <v>1211010102</v>
      </c>
      <c r="M30" s="33">
        <v>27</v>
      </c>
    </row>
    <row r="31" spans="1:13" ht="21">
      <c r="A31" s="41"/>
      <c r="B31" s="40"/>
      <c r="C31" s="41">
        <v>2500700483</v>
      </c>
      <c r="D31" s="41" t="s">
        <v>96</v>
      </c>
      <c r="E31" s="41">
        <v>81</v>
      </c>
      <c r="F31" s="41" t="s">
        <v>131</v>
      </c>
      <c r="G31" s="42">
        <v>43826</v>
      </c>
      <c r="H31" s="41">
        <v>6100010493</v>
      </c>
      <c r="I31" s="41">
        <v>2500700483</v>
      </c>
      <c r="J31" s="41">
        <v>2500700483</v>
      </c>
      <c r="K31" s="43">
        <v>860000</v>
      </c>
      <c r="L31" s="41">
        <v>1211010102</v>
      </c>
      <c r="M31" s="33">
        <v>28</v>
      </c>
    </row>
    <row r="32" spans="1:13" ht="21">
      <c r="A32" s="41"/>
      <c r="B32" s="40"/>
      <c r="C32" s="41">
        <v>2500700483</v>
      </c>
      <c r="D32" s="41" t="s">
        <v>96</v>
      </c>
      <c r="E32" s="41">
        <v>81</v>
      </c>
      <c r="F32" s="41" t="s">
        <v>131</v>
      </c>
      <c r="G32" s="42">
        <v>43826</v>
      </c>
      <c r="H32" s="41">
        <v>6100010494</v>
      </c>
      <c r="I32" s="41">
        <v>2500700483</v>
      </c>
      <c r="J32" s="41">
        <v>2500700483</v>
      </c>
      <c r="K32" s="43">
        <v>1290000</v>
      </c>
      <c r="L32" s="41">
        <v>1211010102</v>
      </c>
      <c r="M32" s="33">
        <v>29</v>
      </c>
    </row>
    <row r="33" spans="1:13" ht="21">
      <c r="A33" s="41"/>
      <c r="B33" s="40"/>
      <c r="C33" s="41">
        <v>2500700483</v>
      </c>
      <c r="D33" s="41" t="s">
        <v>96</v>
      </c>
      <c r="E33" s="41">
        <v>81</v>
      </c>
      <c r="F33" s="41" t="s">
        <v>131</v>
      </c>
      <c r="G33" s="42">
        <v>43826</v>
      </c>
      <c r="H33" s="41">
        <v>6100010494</v>
      </c>
      <c r="I33" s="41">
        <v>2500700483</v>
      </c>
      <c r="J33" s="41">
        <v>2500700483</v>
      </c>
      <c r="K33" s="43">
        <v>860000</v>
      </c>
      <c r="L33" s="41">
        <v>1211010102</v>
      </c>
      <c r="M33" s="33">
        <v>30</v>
      </c>
    </row>
    <row r="34" spans="1:13" ht="21">
      <c r="A34" s="41"/>
      <c r="B34" s="40"/>
      <c r="C34" s="41">
        <v>2500700483</v>
      </c>
      <c r="D34" s="41" t="s">
        <v>96</v>
      </c>
      <c r="E34" s="41">
        <v>81</v>
      </c>
      <c r="F34" s="41" t="s">
        <v>136</v>
      </c>
      <c r="G34" s="42">
        <v>43839</v>
      </c>
      <c r="H34" s="41">
        <v>6100011770</v>
      </c>
      <c r="I34" s="41">
        <v>2500700483</v>
      </c>
      <c r="J34" s="41">
        <v>2500700483</v>
      </c>
      <c r="K34" s="43">
        <v>786000</v>
      </c>
      <c r="L34" s="41">
        <v>1211010102</v>
      </c>
      <c r="M34" s="33">
        <v>31</v>
      </c>
    </row>
    <row r="35" spans="1:13" ht="21">
      <c r="A35" s="41"/>
      <c r="B35" s="40"/>
      <c r="C35" s="41">
        <v>2500700483</v>
      </c>
      <c r="D35" s="41" t="s">
        <v>96</v>
      </c>
      <c r="E35" s="41">
        <v>81</v>
      </c>
      <c r="F35" s="41" t="s">
        <v>136</v>
      </c>
      <c r="G35" s="42">
        <v>43839</v>
      </c>
      <c r="H35" s="41">
        <v>6100011770</v>
      </c>
      <c r="I35" s="41">
        <v>2500700483</v>
      </c>
      <c r="J35" s="41">
        <v>2500700483</v>
      </c>
      <c r="K35" s="43">
        <v>1048000</v>
      </c>
      <c r="L35" s="41">
        <v>1211010102</v>
      </c>
      <c r="M35" s="33">
        <v>32</v>
      </c>
    </row>
    <row r="36" spans="1:13" ht="21">
      <c r="A36" s="41"/>
      <c r="B36" s="40"/>
      <c r="C36" s="41">
        <v>2500700483</v>
      </c>
      <c r="D36" s="41" t="s">
        <v>96</v>
      </c>
      <c r="E36" s="41">
        <v>81</v>
      </c>
      <c r="F36" s="41" t="s">
        <v>136</v>
      </c>
      <c r="G36" s="42">
        <v>43839</v>
      </c>
      <c r="H36" s="41">
        <v>6100011770</v>
      </c>
      <c r="I36" s="41">
        <v>2500700483</v>
      </c>
      <c r="J36" s="41">
        <v>2500700483</v>
      </c>
      <c r="K36" s="43">
        <v>786000</v>
      </c>
      <c r="L36" s="41">
        <v>1211010102</v>
      </c>
      <c r="M36" s="33">
        <v>33</v>
      </c>
    </row>
    <row r="37" spans="1:13" ht="21">
      <c r="A37" s="41"/>
      <c r="B37" s="40"/>
      <c r="C37" s="41">
        <v>2500700483</v>
      </c>
      <c r="D37" s="41" t="s">
        <v>96</v>
      </c>
      <c r="E37" s="41">
        <v>81</v>
      </c>
      <c r="F37" s="41" t="s">
        <v>136</v>
      </c>
      <c r="G37" s="42">
        <v>43839</v>
      </c>
      <c r="H37" s="41">
        <v>6100011770</v>
      </c>
      <c r="I37" s="41">
        <v>2500700483</v>
      </c>
      <c r="J37" s="41">
        <v>2500700483</v>
      </c>
      <c r="K37" s="43">
        <v>786000</v>
      </c>
      <c r="L37" s="41">
        <v>1211010102</v>
      </c>
      <c r="M37" s="33">
        <v>34</v>
      </c>
    </row>
    <row r="38" spans="1:13" ht="21">
      <c r="A38" s="41"/>
      <c r="B38" s="40"/>
      <c r="C38" s="41">
        <v>2500700483</v>
      </c>
      <c r="D38" s="41" t="s">
        <v>96</v>
      </c>
      <c r="E38" s="41">
        <v>81</v>
      </c>
      <c r="F38" s="41" t="s">
        <v>136</v>
      </c>
      <c r="G38" s="42">
        <v>43839</v>
      </c>
      <c r="H38" s="41">
        <v>6100011770</v>
      </c>
      <c r="I38" s="41">
        <v>2500700483</v>
      </c>
      <c r="J38" s="41">
        <v>2500700483</v>
      </c>
      <c r="K38" s="43">
        <v>786000</v>
      </c>
      <c r="L38" s="41">
        <v>1211010102</v>
      </c>
      <c r="M38" s="33">
        <v>35</v>
      </c>
    </row>
    <row r="39" spans="1:13" ht="21">
      <c r="A39" s="41"/>
      <c r="B39" s="40"/>
      <c r="C39" s="41">
        <v>2500700483</v>
      </c>
      <c r="D39" s="41" t="s">
        <v>96</v>
      </c>
      <c r="E39" s="41">
        <v>81</v>
      </c>
      <c r="F39" s="41" t="s">
        <v>136</v>
      </c>
      <c r="G39" s="42">
        <v>43839</v>
      </c>
      <c r="H39" s="41">
        <v>6100011770</v>
      </c>
      <c r="I39" s="41">
        <v>2500700483</v>
      </c>
      <c r="J39" s="41">
        <v>2500700483</v>
      </c>
      <c r="K39" s="43">
        <v>786000</v>
      </c>
      <c r="L39" s="41">
        <v>1211010102</v>
      </c>
      <c r="M39" s="33">
        <v>36</v>
      </c>
    </row>
    <row r="40" spans="1:13" ht="21">
      <c r="A40" s="2">
        <v>6</v>
      </c>
      <c r="B40" s="31" t="s">
        <v>158</v>
      </c>
      <c r="C40" s="2">
        <v>2500700630</v>
      </c>
      <c r="D40" s="2" t="s">
        <v>96</v>
      </c>
      <c r="E40" s="2">
        <v>81</v>
      </c>
      <c r="F40" s="2" t="s">
        <v>131</v>
      </c>
      <c r="G40" s="20">
        <v>43789</v>
      </c>
      <c r="H40" s="2">
        <v>6100005823</v>
      </c>
      <c r="I40" s="2">
        <v>2500700630</v>
      </c>
      <c r="J40" s="2">
        <v>2500700630</v>
      </c>
      <c r="K40" s="17">
        <v>1619200</v>
      </c>
      <c r="L40" s="2">
        <v>1211010102</v>
      </c>
      <c r="M40" s="33">
        <v>37</v>
      </c>
    </row>
    <row r="41" spans="1:13" ht="21">
      <c r="A41" s="2"/>
      <c r="B41" s="31"/>
      <c r="C41" s="2">
        <v>2500700630</v>
      </c>
      <c r="D41" s="2" t="s">
        <v>96</v>
      </c>
      <c r="E41" s="2">
        <v>81</v>
      </c>
      <c r="F41" s="2" t="s">
        <v>148</v>
      </c>
      <c r="G41" s="20">
        <v>43802</v>
      </c>
      <c r="H41" s="2">
        <v>6100006232</v>
      </c>
      <c r="I41" s="2">
        <v>2500700630</v>
      </c>
      <c r="J41" s="2">
        <v>2500700630</v>
      </c>
      <c r="K41" s="17">
        <v>1635760</v>
      </c>
      <c r="L41" s="2">
        <v>1211010102</v>
      </c>
      <c r="M41" s="33">
        <v>38</v>
      </c>
    </row>
    <row r="42" spans="1:13" ht="21">
      <c r="A42" s="2"/>
      <c r="B42" s="31"/>
      <c r="C42" s="2">
        <v>2500700630</v>
      </c>
      <c r="D42" s="2" t="s">
        <v>96</v>
      </c>
      <c r="E42" s="2">
        <v>81</v>
      </c>
      <c r="F42" s="2" t="s">
        <v>148</v>
      </c>
      <c r="G42" s="20">
        <v>43802</v>
      </c>
      <c r="H42" s="2">
        <v>6100006618</v>
      </c>
      <c r="I42" s="2">
        <v>2500700630</v>
      </c>
      <c r="J42" s="2">
        <v>2500700630</v>
      </c>
      <c r="K42" s="17">
        <v>1635760</v>
      </c>
      <c r="L42" s="2">
        <v>1211010102</v>
      </c>
      <c r="M42" s="33">
        <v>39</v>
      </c>
    </row>
    <row r="43" spans="1:13" ht="21">
      <c r="A43" s="2"/>
      <c r="B43" s="31"/>
      <c r="C43" s="2">
        <v>2500700630</v>
      </c>
      <c r="D43" s="2" t="s">
        <v>96</v>
      </c>
      <c r="E43" s="2">
        <v>81</v>
      </c>
      <c r="F43" s="2" t="s">
        <v>155</v>
      </c>
      <c r="G43" s="20">
        <v>43811</v>
      </c>
      <c r="H43" s="2">
        <v>6100009426</v>
      </c>
      <c r="I43" s="2">
        <v>2500700630</v>
      </c>
      <c r="J43" s="2">
        <v>2500700630</v>
      </c>
      <c r="K43" s="17">
        <v>2024000</v>
      </c>
      <c r="L43" s="2">
        <v>1211010102</v>
      </c>
      <c r="M43" s="33">
        <v>40</v>
      </c>
    </row>
    <row r="44" spans="1:13" ht="21">
      <c r="A44" s="2"/>
      <c r="B44" s="31"/>
      <c r="C44" s="2">
        <v>2500700630</v>
      </c>
      <c r="D44" s="2" t="s">
        <v>96</v>
      </c>
      <c r="E44" s="2">
        <v>81</v>
      </c>
      <c r="F44" s="2" t="s">
        <v>155</v>
      </c>
      <c r="G44" s="20">
        <v>43811</v>
      </c>
      <c r="H44" s="2">
        <v>6100009426</v>
      </c>
      <c r="I44" s="2">
        <v>2500700630</v>
      </c>
      <c r="J44" s="2">
        <v>2500700630</v>
      </c>
      <c r="K44" s="17">
        <v>2024000</v>
      </c>
      <c r="L44" s="2">
        <v>1211010102</v>
      </c>
      <c r="M44" s="33">
        <v>41</v>
      </c>
    </row>
    <row r="45" spans="1:13" ht="21">
      <c r="A45" s="2"/>
      <c r="B45" s="31"/>
      <c r="C45" s="2">
        <v>2500700630</v>
      </c>
      <c r="D45" s="2" t="s">
        <v>96</v>
      </c>
      <c r="E45" s="2">
        <v>81</v>
      </c>
      <c r="F45" s="2" t="s">
        <v>155</v>
      </c>
      <c r="G45" s="20">
        <v>43811</v>
      </c>
      <c r="H45" s="2">
        <v>6100009426</v>
      </c>
      <c r="I45" s="2">
        <v>2500700630</v>
      </c>
      <c r="J45" s="2">
        <v>2500700630</v>
      </c>
      <c r="K45" s="17">
        <v>2024000</v>
      </c>
      <c r="L45" s="2">
        <v>1211010102</v>
      </c>
      <c r="M45" s="33">
        <v>42</v>
      </c>
    </row>
    <row r="46" spans="1:13" ht="21">
      <c r="A46" s="2"/>
      <c r="B46" s="31"/>
      <c r="C46" s="2">
        <v>2500700630</v>
      </c>
      <c r="D46" s="2" t="s">
        <v>96</v>
      </c>
      <c r="E46" s="2">
        <v>81</v>
      </c>
      <c r="F46" s="2" t="s">
        <v>155</v>
      </c>
      <c r="G46" s="20">
        <v>43811</v>
      </c>
      <c r="H46" s="2">
        <v>6100009426</v>
      </c>
      <c r="I46" s="2">
        <v>2500700630</v>
      </c>
      <c r="J46" s="2">
        <v>2500700630</v>
      </c>
      <c r="K46" s="17">
        <v>1837451.87</v>
      </c>
      <c r="L46" s="2">
        <v>1211010102</v>
      </c>
      <c r="M46" s="33">
        <v>43</v>
      </c>
    </row>
    <row r="47" spans="1:13" ht="21">
      <c r="A47" s="2"/>
      <c r="B47" s="31"/>
      <c r="C47" s="2">
        <v>2500700630</v>
      </c>
      <c r="D47" s="2" t="s">
        <v>96</v>
      </c>
      <c r="E47" s="2">
        <v>81</v>
      </c>
      <c r="F47" s="2" t="s">
        <v>178</v>
      </c>
      <c r="G47" s="20">
        <v>43857</v>
      </c>
      <c r="H47" s="2">
        <v>6100013982</v>
      </c>
      <c r="I47" s="2">
        <v>2500700630</v>
      </c>
      <c r="J47" s="2">
        <v>2500700630</v>
      </c>
      <c r="K47" s="17">
        <v>1635760</v>
      </c>
      <c r="L47" s="2">
        <v>1211010102</v>
      </c>
      <c r="M47" s="33">
        <v>44</v>
      </c>
    </row>
    <row r="48" spans="1:13" ht="21">
      <c r="A48" s="52">
        <v>7</v>
      </c>
      <c r="B48" s="53" t="s">
        <v>203</v>
      </c>
      <c r="C48" s="52">
        <v>2500700669</v>
      </c>
      <c r="D48" s="52" t="s">
        <v>96</v>
      </c>
      <c r="E48" s="52">
        <v>81</v>
      </c>
      <c r="F48" s="52" t="s">
        <v>179</v>
      </c>
      <c r="G48" s="54">
        <v>43861</v>
      </c>
      <c r="H48" s="52">
        <v>6100014439</v>
      </c>
      <c r="I48" s="52">
        <v>2500700669</v>
      </c>
      <c r="J48" s="52">
        <v>2500700669</v>
      </c>
      <c r="K48" s="55">
        <v>2566210.32</v>
      </c>
      <c r="L48" s="52">
        <v>1211010102</v>
      </c>
      <c r="M48" s="33">
        <v>45</v>
      </c>
    </row>
    <row r="49" spans="1:13" ht="21">
      <c r="A49" s="52"/>
      <c r="B49" s="53"/>
      <c r="C49" s="52">
        <v>2500700669</v>
      </c>
      <c r="D49" s="52" t="s">
        <v>96</v>
      </c>
      <c r="E49" s="52">
        <v>81</v>
      </c>
      <c r="F49" s="52" t="s">
        <v>179</v>
      </c>
      <c r="G49" s="54">
        <v>43861</v>
      </c>
      <c r="H49" s="52">
        <v>6100015193</v>
      </c>
      <c r="I49" s="52">
        <v>2500700669</v>
      </c>
      <c r="J49" s="52">
        <v>2500700669</v>
      </c>
      <c r="K49" s="55">
        <v>2566210.32</v>
      </c>
      <c r="L49" s="52">
        <v>1211010102</v>
      </c>
      <c r="M49" s="33">
        <v>46</v>
      </c>
    </row>
    <row r="50" spans="1:13" ht="21">
      <c r="A50" s="2">
        <v>8</v>
      </c>
      <c r="B50" s="31" t="s">
        <v>159</v>
      </c>
      <c r="C50" s="2">
        <v>2500700693</v>
      </c>
      <c r="D50" s="2" t="s">
        <v>96</v>
      </c>
      <c r="E50" s="2">
        <v>91</v>
      </c>
      <c r="F50" s="2" t="s">
        <v>156</v>
      </c>
      <c r="G50" s="20">
        <v>43823</v>
      </c>
      <c r="H50" s="2">
        <v>6100010121</v>
      </c>
      <c r="I50" s="2">
        <v>2500700693</v>
      </c>
      <c r="J50" s="2">
        <v>2500700693</v>
      </c>
      <c r="K50" s="17">
        <v>-18249000</v>
      </c>
      <c r="L50" s="2">
        <v>1211010102</v>
      </c>
      <c r="M50" s="33">
        <v>47</v>
      </c>
    </row>
    <row r="51" spans="1:13" ht="21">
      <c r="A51" s="2"/>
      <c r="B51" s="31"/>
      <c r="C51" s="2">
        <v>2500700693</v>
      </c>
      <c r="D51" s="2" t="s">
        <v>96</v>
      </c>
      <c r="E51" s="2">
        <v>81</v>
      </c>
      <c r="F51" s="2" t="s">
        <v>156</v>
      </c>
      <c r="G51" s="20">
        <v>43823</v>
      </c>
      <c r="H51" s="2">
        <v>6100010367</v>
      </c>
      <c r="I51" s="2">
        <v>2500700693</v>
      </c>
      <c r="J51" s="2">
        <v>2500700693</v>
      </c>
      <c r="K51" s="17">
        <v>18249000</v>
      </c>
      <c r="L51" s="2">
        <v>1211010102</v>
      </c>
      <c r="M51" s="33">
        <v>48</v>
      </c>
    </row>
    <row r="52" spans="1:13" ht="21">
      <c r="A52" s="2"/>
      <c r="B52" s="31"/>
      <c r="C52" s="2">
        <v>2500700693</v>
      </c>
      <c r="D52" s="2" t="s">
        <v>96</v>
      </c>
      <c r="E52" s="2">
        <v>81</v>
      </c>
      <c r="F52" s="2" t="s">
        <v>156</v>
      </c>
      <c r="G52" s="20">
        <v>43823</v>
      </c>
      <c r="H52" s="2">
        <v>6100010607</v>
      </c>
      <c r="I52" s="2">
        <v>2500700693</v>
      </c>
      <c r="J52" s="2">
        <v>2500700693</v>
      </c>
      <c r="K52" s="17">
        <v>18249000</v>
      </c>
      <c r="L52" s="2">
        <v>1211010102</v>
      </c>
      <c r="M52" s="33">
        <v>49</v>
      </c>
    </row>
    <row r="53" spans="1:13" ht="21">
      <c r="A53" s="2"/>
      <c r="B53" s="31"/>
      <c r="C53" s="2">
        <v>2500700693</v>
      </c>
      <c r="D53" s="2" t="s">
        <v>96</v>
      </c>
      <c r="E53" s="2">
        <v>91</v>
      </c>
      <c r="F53" s="2" t="s">
        <v>156</v>
      </c>
      <c r="G53" s="20">
        <v>43823</v>
      </c>
      <c r="H53" s="2">
        <v>6100010703</v>
      </c>
      <c r="I53" s="2">
        <v>2500700693</v>
      </c>
      <c r="J53" s="2">
        <v>2500700693</v>
      </c>
      <c r="K53" s="17">
        <v>-18249000</v>
      </c>
      <c r="L53" s="2">
        <v>1211010102</v>
      </c>
      <c r="M53" s="33">
        <v>50</v>
      </c>
    </row>
    <row r="54" spans="1:13" ht="21">
      <c r="A54" s="2"/>
      <c r="B54" s="31"/>
      <c r="C54" s="2">
        <v>2500700693</v>
      </c>
      <c r="D54" s="2" t="s">
        <v>96</v>
      </c>
      <c r="E54" s="2">
        <v>81</v>
      </c>
      <c r="F54" s="2" t="s">
        <v>156</v>
      </c>
      <c r="G54" s="20">
        <v>43823</v>
      </c>
      <c r="H54" s="2">
        <v>6100010705</v>
      </c>
      <c r="I54" s="2">
        <v>2500700693</v>
      </c>
      <c r="J54" s="2">
        <v>2500700693</v>
      </c>
      <c r="K54" s="17">
        <v>18249000</v>
      </c>
      <c r="L54" s="2">
        <v>1211010102</v>
      </c>
      <c r="M54" s="33">
        <v>51</v>
      </c>
    </row>
    <row r="55" spans="1:13" ht="21">
      <c r="A55" s="37">
        <v>9</v>
      </c>
      <c r="B55" s="36" t="s">
        <v>204</v>
      </c>
      <c r="C55" s="37">
        <v>2500700743</v>
      </c>
      <c r="D55" s="37" t="s">
        <v>96</v>
      </c>
      <c r="E55" s="37">
        <v>81</v>
      </c>
      <c r="F55" s="37" t="s">
        <v>191</v>
      </c>
      <c r="G55" s="38">
        <v>43850</v>
      </c>
      <c r="H55" s="37">
        <v>6100002257</v>
      </c>
      <c r="I55" s="37">
        <v>2500700743</v>
      </c>
      <c r="J55" s="37">
        <v>2500700743</v>
      </c>
      <c r="K55" s="39">
        <v>2246310</v>
      </c>
      <c r="L55" s="37">
        <v>1211010102</v>
      </c>
      <c r="M55" s="33">
        <v>52</v>
      </c>
    </row>
    <row r="56" spans="1:13" ht="21">
      <c r="A56" s="37"/>
      <c r="B56" s="36"/>
      <c r="C56" s="37">
        <v>2500700743</v>
      </c>
      <c r="D56" s="37" t="s">
        <v>96</v>
      </c>
      <c r="E56" s="37">
        <v>81</v>
      </c>
      <c r="F56" s="37" t="s">
        <v>191</v>
      </c>
      <c r="G56" s="38">
        <v>43850</v>
      </c>
      <c r="H56" s="37">
        <v>6100002258</v>
      </c>
      <c r="I56" s="37">
        <v>2500700743</v>
      </c>
      <c r="J56" s="37">
        <v>2500700743</v>
      </c>
      <c r="K56" s="39">
        <v>2995080</v>
      </c>
      <c r="L56" s="37">
        <v>1211010102</v>
      </c>
      <c r="M56" s="33">
        <v>53</v>
      </c>
    </row>
    <row r="57" spans="1:13" ht="21">
      <c r="A57" s="37"/>
      <c r="B57" s="36"/>
      <c r="C57" s="37">
        <v>2500700743</v>
      </c>
      <c r="D57" s="37" t="s">
        <v>96</v>
      </c>
      <c r="E57" s="37">
        <v>81</v>
      </c>
      <c r="F57" s="37" t="s">
        <v>191</v>
      </c>
      <c r="G57" s="38">
        <v>43850</v>
      </c>
      <c r="H57" s="37">
        <v>6100002259</v>
      </c>
      <c r="I57" s="37">
        <v>2500700743</v>
      </c>
      <c r="J57" s="37">
        <v>2500700743</v>
      </c>
      <c r="K57" s="39">
        <v>3244670</v>
      </c>
      <c r="L57" s="37">
        <v>1211010102</v>
      </c>
      <c r="M57" s="33">
        <v>54</v>
      </c>
    </row>
    <row r="58" spans="1:13" ht="21">
      <c r="A58" s="37"/>
      <c r="B58" s="36"/>
      <c r="C58" s="37">
        <v>2500700743</v>
      </c>
      <c r="D58" s="37" t="s">
        <v>96</v>
      </c>
      <c r="E58" s="37">
        <v>81</v>
      </c>
      <c r="F58" s="37" t="s">
        <v>191</v>
      </c>
      <c r="G58" s="38">
        <v>43850</v>
      </c>
      <c r="H58" s="37">
        <v>6100014272</v>
      </c>
      <c r="I58" s="37">
        <v>2500700743</v>
      </c>
      <c r="J58" s="37">
        <v>2500700743</v>
      </c>
      <c r="K58" s="39">
        <v>2997360</v>
      </c>
      <c r="L58" s="37">
        <v>1211010102</v>
      </c>
      <c r="M58" s="33">
        <v>55</v>
      </c>
    </row>
    <row r="59" spans="1:13" ht="21">
      <c r="A59" s="37"/>
      <c r="B59" s="36"/>
      <c r="C59" s="37">
        <v>2500700743</v>
      </c>
      <c r="D59" s="37" t="s">
        <v>96</v>
      </c>
      <c r="E59" s="37">
        <v>81</v>
      </c>
      <c r="F59" s="37" t="s">
        <v>191</v>
      </c>
      <c r="G59" s="38">
        <v>43850</v>
      </c>
      <c r="H59" s="37">
        <v>6100014273</v>
      </c>
      <c r="I59" s="37">
        <v>2500700743</v>
      </c>
      <c r="J59" s="37">
        <v>2500700743</v>
      </c>
      <c r="K59" s="39">
        <v>3247140</v>
      </c>
      <c r="L59" s="37">
        <v>1211010102</v>
      </c>
      <c r="M59" s="33">
        <v>56</v>
      </c>
    </row>
    <row r="60" spans="1:13" ht="21">
      <c r="A60" s="37"/>
      <c r="B60" s="36"/>
      <c r="C60" s="37">
        <v>2500700743</v>
      </c>
      <c r="D60" s="37" t="s">
        <v>96</v>
      </c>
      <c r="E60" s="37">
        <v>81</v>
      </c>
      <c r="F60" s="37" t="s">
        <v>191</v>
      </c>
      <c r="G60" s="38">
        <v>43850</v>
      </c>
      <c r="H60" s="37">
        <v>6100014274</v>
      </c>
      <c r="I60" s="37">
        <v>2500700743</v>
      </c>
      <c r="J60" s="37">
        <v>2500700743</v>
      </c>
      <c r="K60" s="39">
        <v>2497800</v>
      </c>
      <c r="L60" s="37">
        <v>1211010102</v>
      </c>
      <c r="M60" s="33">
        <v>57</v>
      </c>
    </row>
    <row r="61" spans="1:13" ht="21">
      <c r="A61" s="37"/>
      <c r="B61" s="36"/>
      <c r="C61" s="37">
        <v>2500700743</v>
      </c>
      <c r="D61" s="37" t="s">
        <v>96</v>
      </c>
      <c r="E61" s="37">
        <v>81</v>
      </c>
      <c r="F61" s="37" t="s">
        <v>191</v>
      </c>
      <c r="G61" s="38">
        <v>43850</v>
      </c>
      <c r="H61" s="37">
        <v>6100014413</v>
      </c>
      <c r="I61" s="37">
        <v>2500700743</v>
      </c>
      <c r="J61" s="37">
        <v>2500700743</v>
      </c>
      <c r="K61" s="39">
        <v>2248020</v>
      </c>
      <c r="L61" s="37">
        <v>1211010102</v>
      </c>
      <c r="M61" s="33">
        <v>58</v>
      </c>
    </row>
    <row r="62" spans="1:13" ht="21">
      <c r="A62" s="37"/>
      <c r="B62" s="36"/>
      <c r="C62" s="37">
        <v>2500700743</v>
      </c>
      <c r="D62" s="37" t="s">
        <v>96</v>
      </c>
      <c r="E62" s="37">
        <v>81</v>
      </c>
      <c r="F62" s="37" t="s">
        <v>191</v>
      </c>
      <c r="G62" s="38">
        <v>43850</v>
      </c>
      <c r="H62" s="37">
        <v>6100014738</v>
      </c>
      <c r="I62" s="37">
        <v>2500700743</v>
      </c>
      <c r="J62" s="37">
        <v>2500700743</v>
      </c>
      <c r="K62" s="39">
        <v>2495900</v>
      </c>
      <c r="L62" s="37">
        <v>1211010102</v>
      </c>
      <c r="M62" s="33">
        <v>59</v>
      </c>
    </row>
    <row r="63" spans="1:13" ht="21">
      <c r="A63" s="2">
        <v>10</v>
      </c>
      <c r="B63" s="46" t="s">
        <v>104</v>
      </c>
      <c r="C63" s="2">
        <v>2500700799</v>
      </c>
      <c r="D63" s="2" t="s">
        <v>96</v>
      </c>
      <c r="E63" s="2">
        <v>91</v>
      </c>
      <c r="F63" s="2" t="s">
        <v>114</v>
      </c>
      <c r="G63" s="20">
        <v>43759</v>
      </c>
      <c r="H63" s="2">
        <v>6100000796</v>
      </c>
      <c r="I63" s="2">
        <v>2500700799</v>
      </c>
      <c r="J63" s="2">
        <v>2500700799</v>
      </c>
      <c r="K63" s="17">
        <v>-1731900</v>
      </c>
      <c r="L63" s="2">
        <v>1211010102</v>
      </c>
      <c r="M63" s="33">
        <v>60</v>
      </c>
    </row>
    <row r="64" spans="1:13" ht="21">
      <c r="A64" s="2"/>
      <c r="B64" s="31"/>
      <c r="C64" s="2">
        <v>2500700799</v>
      </c>
      <c r="D64" s="2" t="s">
        <v>96</v>
      </c>
      <c r="E64" s="2">
        <v>81</v>
      </c>
      <c r="F64" s="2" t="s">
        <v>113</v>
      </c>
      <c r="G64" s="20">
        <v>43768</v>
      </c>
      <c r="H64" s="2">
        <v>6100002328</v>
      </c>
      <c r="I64" s="2">
        <v>2500700799</v>
      </c>
      <c r="J64" s="2">
        <v>2500700799</v>
      </c>
      <c r="K64" s="17">
        <v>2164875</v>
      </c>
      <c r="L64" s="2">
        <v>1211010102</v>
      </c>
      <c r="M64" s="33">
        <v>61</v>
      </c>
    </row>
    <row r="65" spans="1:13" ht="21">
      <c r="A65" s="2"/>
      <c r="B65" s="31"/>
      <c r="C65" s="2">
        <v>2500700799</v>
      </c>
      <c r="D65" s="2" t="s">
        <v>96</v>
      </c>
      <c r="E65" s="2">
        <v>91</v>
      </c>
      <c r="F65" s="2" t="s">
        <v>113</v>
      </c>
      <c r="G65" s="20">
        <v>43768</v>
      </c>
      <c r="H65" s="2">
        <v>6100002329</v>
      </c>
      <c r="I65" s="2">
        <v>2500700799</v>
      </c>
      <c r="J65" s="2">
        <v>2500700799</v>
      </c>
      <c r="K65" s="17">
        <v>-2164875</v>
      </c>
      <c r="L65" s="2">
        <v>1211010102</v>
      </c>
      <c r="M65" s="33">
        <v>62</v>
      </c>
    </row>
    <row r="66" spans="1:13" ht="21">
      <c r="A66" s="2"/>
      <c r="B66" s="31"/>
      <c r="C66" s="2">
        <v>2500700799</v>
      </c>
      <c r="D66" s="2" t="s">
        <v>96</v>
      </c>
      <c r="E66" s="2">
        <v>81</v>
      </c>
      <c r="F66" s="2" t="s">
        <v>114</v>
      </c>
      <c r="G66" s="20">
        <v>43768</v>
      </c>
      <c r="H66" s="2">
        <v>6100003203</v>
      </c>
      <c r="I66" s="2">
        <v>2500700799</v>
      </c>
      <c r="J66" s="2">
        <v>2500700799</v>
      </c>
      <c r="K66" s="17">
        <v>1731900</v>
      </c>
      <c r="L66" s="2">
        <v>1211010102</v>
      </c>
      <c r="M66" s="33">
        <v>63</v>
      </c>
    </row>
    <row r="67" spans="1:13" ht="21">
      <c r="A67" s="2"/>
      <c r="B67" s="31"/>
      <c r="C67" s="2">
        <v>2500700799</v>
      </c>
      <c r="D67" s="2" t="s">
        <v>96</v>
      </c>
      <c r="E67" s="2">
        <v>81</v>
      </c>
      <c r="F67" s="2" t="s">
        <v>171</v>
      </c>
      <c r="G67" s="20">
        <v>43845</v>
      </c>
      <c r="H67" s="2">
        <v>6100015129</v>
      </c>
      <c r="I67" s="2">
        <v>2500700799</v>
      </c>
      <c r="J67" s="2">
        <v>2500700799</v>
      </c>
      <c r="K67" s="17">
        <v>2208000</v>
      </c>
      <c r="L67" s="2">
        <v>1211010102</v>
      </c>
      <c r="M67" s="33">
        <v>64</v>
      </c>
    </row>
    <row r="68" spans="1:13" ht="21">
      <c r="A68" s="1">
        <v>11</v>
      </c>
      <c r="B68" s="23" t="s">
        <v>205</v>
      </c>
      <c r="C68" s="1">
        <v>2500700808</v>
      </c>
      <c r="D68" s="1" t="s">
        <v>96</v>
      </c>
      <c r="E68" s="1">
        <v>81</v>
      </c>
      <c r="F68" s="1" t="s">
        <v>174</v>
      </c>
      <c r="G68" s="21">
        <v>43859</v>
      </c>
      <c r="H68" s="1">
        <v>6100015545</v>
      </c>
      <c r="I68" s="1">
        <v>2500700808</v>
      </c>
      <c r="J68" s="1">
        <v>2500700808</v>
      </c>
      <c r="K68" s="19">
        <v>403600</v>
      </c>
      <c r="L68" s="1">
        <v>1211010102</v>
      </c>
      <c r="M68" s="33">
        <v>65</v>
      </c>
    </row>
    <row r="69" spans="1:13" ht="21">
      <c r="A69" s="2">
        <v>12</v>
      </c>
      <c r="B69" s="31" t="s">
        <v>206</v>
      </c>
      <c r="C69" s="2">
        <v>2500700812</v>
      </c>
      <c r="D69" s="2" t="s">
        <v>96</v>
      </c>
      <c r="E69" s="2">
        <v>91</v>
      </c>
      <c r="F69" s="2" t="s">
        <v>187</v>
      </c>
      <c r="G69" s="20">
        <v>43846</v>
      </c>
      <c r="H69" s="2">
        <v>6100012332</v>
      </c>
      <c r="I69" s="2">
        <v>2500700812</v>
      </c>
      <c r="J69" s="2">
        <v>2500700812</v>
      </c>
      <c r="K69" s="17">
        <v>-1845600</v>
      </c>
      <c r="L69" s="2">
        <v>1211010102</v>
      </c>
      <c r="M69" s="33">
        <v>66</v>
      </c>
    </row>
    <row r="70" spans="1:13" ht="21">
      <c r="A70" s="2"/>
      <c r="B70" s="31"/>
      <c r="C70" s="2">
        <v>2500700812</v>
      </c>
      <c r="D70" s="2" t="s">
        <v>96</v>
      </c>
      <c r="E70" s="2">
        <v>81</v>
      </c>
      <c r="F70" s="2" t="s">
        <v>187</v>
      </c>
      <c r="G70" s="20">
        <v>43846</v>
      </c>
      <c r="H70" s="2">
        <v>6100013212</v>
      </c>
      <c r="I70" s="2">
        <v>2500700812</v>
      </c>
      <c r="J70" s="2">
        <v>2500700812</v>
      </c>
      <c r="K70" s="17">
        <v>1845600</v>
      </c>
      <c r="L70" s="2">
        <v>1211010102</v>
      </c>
      <c r="M70" s="33">
        <v>67</v>
      </c>
    </row>
    <row r="71" spans="1:13" ht="21">
      <c r="A71" s="28">
        <v>13</v>
      </c>
      <c r="B71" s="56" t="s">
        <v>160</v>
      </c>
      <c r="C71" s="28">
        <v>2500700820</v>
      </c>
      <c r="D71" s="28" t="s">
        <v>96</v>
      </c>
      <c r="E71" s="28">
        <v>81</v>
      </c>
      <c r="F71" s="28" t="s">
        <v>178</v>
      </c>
      <c r="G71" s="29">
        <v>43857</v>
      </c>
      <c r="H71" s="28">
        <v>6100014775</v>
      </c>
      <c r="I71" s="28">
        <v>2500700820</v>
      </c>
      <c r="J71" s="28">
        <v>2500700820</v>
      </c>
      <c r="K71" s="30">
        <v>460872</v>
      </c>
      <c r="L71" s="28">
        <v>1211010102</v>
      </c>
      <c r="M71" s="33">
        <v>68</v>
      </c>
    </row>
    <row r="72" spans="1:13" ht="21">
      <c r="A72" s="2">
        <v>14</v>
      </c>
      <c r="B72" s="31" t="s">
        <v>207</v>
      </c>
      <c r="C72" s="2">
        <v>2500700822</v>
      </c>
      <c r="D72" s="2" t="s">
        <v>128</v>
      </c>
      <c r="E72" s="2">
        <v>40</v>
      </c>
      <c r="F72" s="2" t="s">
        <v>165</v>
      </c>
      <c r="G72" s="20">
        <v>43831</v>
      </c>
      <c r="H72" s="2">
        <v>100038422</v>
      </c>
      <c r="I72" s="2">
        <v>2500700822</v>
      </c>
      <c r="J72" s="2">
        <v>2500700822</v>
      </c>
      <c r="K72" s="17">
        <v>2543000</v>
      </c>
      <c r="L72" s="2">
        <v>1211010102</v>
      </c>
      <c r="M72" s="33">
        <v>69</v>
      </c>
    </row>
    <row r="73" spans="1:13" ht="21">
      <c r="A73" s="2"/>
      <c r="B73" s="31"/>
      <c r="C73" s="2">
        <v>2500700822</v>
      </c>
      <c r="D73" s="2" t="s">
        <v>128</v>
      </c>
      <c r="E73" s="2">
        <v>40</v>
      </c>
      <c r="F73" s="2" t="s">
        <v>165</v>
      </c>
      <c r="G73" s="20">
        <v>43831</v>
      </c>
      <c r="H73" s="2">
        <v>100038427</v>
      </c>
      <c r="I73" s="2">
        <v>2500700822</v>
      </c>
      <c r="J73" s="2">
        <v>2500700822</v>
      </c>
      <c r="K73" s="17">
        <v>2949000</v>
      </c>
      <c r="L73" s="2">
        <v>1211010102</v>
      </c>
      <c r="M73" s="33">
        <v>70</v>
      </c>
    </row>
    <row r="74" spans="1:13" ht="21">
      <c r="A74" s="2"/>
      <c r="B74" s="31"/>
      <c r="C74" s="2">
        <v>2500700822</v>
      </c>
      <c r="D74" s="2" t="s">
        <v>96</v>
      </c>
      <c r="E74" s="2">
        <v>81</v>
      </c>
      <c r="F74" s="2" t="s">
        <v>175</v>
      </c>
      <c r="G74" s="20">
        <v>43852</v>
      </c>
      <c r="H74" s="2">
        <v>6100015203</v>
      </c>
      <c r="I74" s="2">
        <v>2500700822</v>
      </c>
      <c r="J74" s="2">
        <v>2500700822</v>
      </c>
      <c r="K74" s="17">
        <v>2881873</v>
      </c>
      <c r="L74" s="2">
        <v>1211010102</v>
      </c>
      <c r="M74" s="33">
        <v>71</v>
      </c>
    </row>
    <row r="75" spans="1:13" ht="21">
      <c r="A75" s="3">
        <v>15</v>
      </c>
      <c r="B75" s="26" t="s">
        <v>157</v>
      </c>
      <c r="C75" s="3">
        <v>2500700836</v>
      </c>
      <c r="D75" s="3" t="s">
        <v>96</v>
      </c>
      <c r="E75" s="3">
        <v>81</v>
      </c>
      <c r="F75" s="3" t="s">
        <v>153</v>
      </c>
      <c r="G75" s="22">
        <v>43800</v>
      </c>
      <c r="H75" s="3">
        <v>6100001849</v>
      </c>
      <c r="I75" s="3">
        <v>2500700836</v>
      </c>
      <c r="J75" s="3">
        <v>2500700836</v>
      </c>
      <c r="K75" s="18">
        <v>3194700</v>
      </c>
      <c r="L75" s="3">
        <v>1211010102</v>
      </c>
      <c r="M75" s="33">
        <v>72</v>
      </c>
    </row>
    <row r="76" spans="1:13" ht="21">
      <c r="A76" s="2">
        <v>16</v>
      </c>
      <c r="B76" s="31" t="s">
        <v>142</v>
      </c>
      <c r="C76" s="2">
        <v>2500700838</v>
      </c>
      <c r="D76" s="2" t="s">
        <v>96</v>
      </c>
      <c r="E76" s="2">
        <v>91</v>
      </c>
      <c r="F76" s="2" t="s">
        <v>136</v>
      </c>
      <c r="G76" s="20">
        <v>43759</v>
      </c>
      <c r="H76" s="2">
        <v>6100002079</v>
      </c>
      <c r="I76" s="2">
        <v>2500700838</v>
      </c>
      <c r="J76" s="2">
        <v>2500700838</v>
      </c>
      <c r="K76" s="17">
        <v>-2224750</v>
      </c>
      <c r="L76" s="2">
        <v>1211010102</v>
      </c>
      <c r="M76" s="33">
        <v>73</v>
      </c>
    </row>
    <row r="77" spans="1:13" ht="21">
      <c r="A77" s="2"/>
      <c r="B77" s="31"/>
      <c r="C77" s="2">
        <v>2500700838</v>
      </c>
      <c r="D77" s="2" t="s">
        <v>96</v>
      </c>
      <c r="E77" s="2">
        <v>81</v>
      </c>
      <c r="F77" s="2" t="s">
        <v>136</v>
      </c>
      <c r="G77" s="20">
        <v>43759</v>
      </c>
      <c r="H77" s="2">
        <v>6100003930</v>
      </c>
      <c r="I77" s="2">
        <v>2500700838</v>
      </c>
      <c r="J77" s="2">
        <v>2500700838</v>
      </c>
      <c r="K77" s="17">
        <v>2224750</v>
      </c>
      <c r="L77" s="2">
        <v>1211010102</v>
      </c>
      <c r="M77" s="33">
        <v>74</v>
      </c>
    </row>
    <row r="78" spans="1:13" ht="21">
      <c r="A78" s="2"/>
      <c r="B78" s="31"/>
      <c r="C78" s="2">
        <v>2500700838</v>
      </c>
      <c r="D78" s="2" t="s">
        <v>96</v>
      </c>
      <c r="E78" s="2">
        <v>81</v>
      </c>
      <c r="F78" s="2" t="s">
        <v>136</v>
      </c>
      <c r="G78" s="20">
        <v>43784</v>
      </c>
      <c r="H78" s="2">
        <v>6100003633</v>
      </c>
      <c r="I78" s="2">
        <v>2500700838</v>
      </c>
      <c r="J78" s="2">
        <v>2500700838</v>
      </c>
      <c r="K78" s="17">
        <v>1296793</v>
      </c>
      <c r="L78" s="2">
        <v>1211010102</v>
      </c>
      <c r="M78" s="33">
        <v>75</v>
      </c>
    </row>
    <row r="79" spans="1:13" ht="21">
      <c r="A79" s="2"/>
      <c r="B79" s="31"/>
      <c r="C79" s="2">
        <v>2500700838</v>
      </c>
      <c r="D79" s="2" t="s">
        <v>96</v>
      </c>
      <c r="E79" s="2">
        <v>91</v>
      </c>
      <c r="F79" s="2" t="s">
        <v>136</v>
      </c>
      <c r="G79" s="20">
        <v>43784</v>
      </c>
      <c r="H79" s="2">
        <v>6100003931</v>
      </c>
      <c r="I79" s="2">
        <v>2500700838</v>
      </c>
      <c r="J79" s="2">
        <v>2500700838</v>
      </c>
      <c r="K79" s="17">
        <v>-1296793</v>
      </c>
      <c r="L79" s="2">
        <v>1211010102</v>
      </c>
      <c r="M79" s="33">
        <v>76</v>
      </c>
    </row>
    <row r="80" spans="1:13" ht="21">
      <c r="A80" s="49">
        <v>17</v>
      </c>
      <c r="B80" s="48" t="s">
        <v>143</v>
      </c>
      <c r="C80" s="49">
        <v>2500700850</v>
      </c>
      <c r="D80" s="49" t="s">
        <v>96</v>
      </c>
      <c r="E80" s="49">
        <v>81</v>
      </c>
      <c r="F80" s="49" t="s">
        <v>189</v>
      </c>
      <c r="G80" s="50">
        <v>43815</v>
      </c>
      <c r="H80" s="49">
        <v>6100011786</v>
      </c>
      <c r="I80" s="49">
        <v>2500700850</v>
      </c>
      <c r="J80" s="49">
        <v>2500700850</v>
      </c>
      <c r="K80" s="51">
        <v>1874700</v>
      </c>
      <c r="L80" s="49">
        <v>1211010102</v>
      </c>
      <c r="M80" s="33">
        <v>77</v>
      </c>
    </row>
    <row r="81" spans="1:13" ht="21">
      <c r="A81" s="49"/>
      <c r="B81" s="48"/>
      <c r="C81" s="49">
        <v>2500700850</v>
      </c>
      <c r="D81" s="49" t="s">
        <v>96</v>
      </c>
      <c r="E81" s="49">
        <v>81</v>
      </c>
      <c r="F81" s="49" t="s">
        <v>189</v>
      </c>
      <c r="G81" s="50">
        <v>43815</v>
      </c>
      <c r="H81" s="49">
        <v>6100011786</v>
      </c>
      <c r="I81" s="49">
        <v>2500700850</v>
      </c>
      <c r="J81" s="49">
        <v>2500700850</v>
      </c>
      <c r="K81" s="51">
        <v>1874700</v>
      </c>
      <c r="L81" s="49">
        <v>1211010102</v>
      </c>
      <c r="M81" s="33">
        <v>78</v>
      </c>
    </row>
    <row r="82" spans="1:13" ht="21">
      <c r="A82" s="49"/>
      <c r="B82" s="48"/>
      <c r="C82" s="49">
        <v>2500700850</v>
      </c>
      <c r="D82" s="49" t="s">
        <v>96</v>
      </c>
      <c r="E82" s="49">
        <v>81</v>
      </c>
      <c r="F82" s="49" t="s">
        <v>189</v>
      </c>
      <c r="G82" s="50">
        <v>43815</v>
      </c>
      <c r="H82" s="49">
        <v>6100011786</v>
      </c>
      <c r="I82" s="49">
        <v>2500700850</v>
      </c>
      <c r="J82" s="49">
        <v>2500700850</v>
      </c>
      <c r="K82" s="51">
        <v>1874700</v>
      </c>
      <c r="L82" s="49">
        <v>1211010102</v>
      </c>
      <c r="M82" s="33">
        <v>79</v>
      </c>
    </row>
    <row r="83" spans="1:13" ht="21">
      <c r="A83" s="49"/>
      <c r="B83" s="48"/>
      <c r="C83" s="49">
        <v>2500700850</v>
      </c>
      <c r="D83" s="49" t="s">
        <v>96</v>
      </c>
      <c r="E83" s="49">
        <v>81</v>
      </c>
      <c r="F83" s="49" t="s">
        <v>189</v>
      </c>
      <c r="G83" s="50">
        <v>43815</v>
      </c>
      <c r="H83" s="49">
        <v>6100011786</v>
      </c>
      <c r="I83" s="49">
        <v>2500700850</v>
      </c>
      <c r="J83" s="49">
        <v>2500700850</v>
      </c>
      <c r="K83" s="51">
        <v>1874700</v>
      </c>
      <c r="L83" s="49">
        <v>1211010102</v>
      </c>
      <c r="M83" s="33">
        <v>80</v>
      </c>
    </row>
    <row r="84" spans="1:13" ht="21">
      <c r="A84" s="49"/>
      <c r="B84" s="48"/>
      <c r="C84" s="49">
        <v>2500700850</v>
      </c>
      <c r="D84" s="49" t="s">
        <v>96</v>
      </c>
      <c r="E84" s="49">
        <v>81</v>
      </c>
      <c r="F84" s="49" t="s">
        <v>189</v>
      </c>
      <c r="G84" s="50">
        <v>43815</v>
      </c>
      <c r="H84" s="49">
        <v>6100011786</v>
      </c>
      <c r="I84" s="49">
        <v>2500700850</v>
      </c>
      <c r="J84" s="49">
        <v>2500700850</v>
      </c>
      <c r="K84" s="51">
        <v>1874700</v>
      </c>
      <c r="L84" s="49">
        <v>1211010102</v>
      </c>
      <c r="M84" s="33">
        <v>81</v>
      </c>
    </row>
    <row r="85" spans="1:13" ht="21">
      <c r="A85" s="49"/>
      <c r="B85" s="48"/>
      <c r="C85" s="49">
        <v>2500700850</v>
      </c>
      <c r="D85" s="49" t="s">
        <v>96</v>
      </c>
      <c r="E85" s="49">
        <v>81</v>
      </c>
      <c r="F85" s="49" t="s">
        <v>189</v>
      </c>
      <c r="G85" s="50">
        <v>43815</v>
      </c>
      <c r="H85" s="49">
        <v>6100011786</v>
      </c>
      <c r="I85" s="49">
        <v>2500700850</v>
      </c>
      <c r="J85" s="49">
        <v>2500700850</v>
      </c>
      <c r="K85" s="51">
        <v>1874700</v>
      </c>
      <c r="L85" s="49">
        <v>1211010102</v>
      </c>
      <c r="M85" s="33">
        <v>82</v>
      </c>
    </row>
    <row r="86" spans="1:13" ht="21">
      <c r="A86" s="49"/>
      <c r="B86" s="48"/>
      <c r="C86" s="49">
        <v>2500700850</v>
      </c>
      <c r="D86" s="49" t="s">
        <v>96</v>
      </c>
      <c r="E86" s="49">
        <v>81</v>
      </c>
      <c r="F86" s="49" t="s">
        <v>149</v>
      </c>
      <c r="G86" s="50">
        <v>43819</v>
      </c>
      <c r="H86" s="49">
        <v>6100011787</v>
      </c>
      <c r="I86" s="49">
        <v>2500700850</v>
      </c>
      <c r="J86" s="49">
        <v>2500700850</v>
      </c>
      <c r="K86" s="51">
        <v>1235217</v>
      </c>
      <c r="L86" s="49">
        <v>1211010102</v>
      </c>
      <c r="M86" s="33">
        <v>83</v>
      </c>
    </row>
    <row r="87" spans="1:13" ht="21">
      <c r="A87" s="49"/>
      <c r="B87" s="48"/>
      <c r="C87" s="49">
        <v>2500700850</v>
      </c>
      <c r="D87" s="49" t="s">
        <v>96</v>
      </c>
      <c r="E87" s="49">
        <v>81</v>
      </c>
      <c r="F87" s="49" t="s">
        <v>149</v>
      </c>
      <c r="G87" s="50">
        <v>43819</v>
      </c>
      <c r="H87" s="49">
        <v>6100011787</v>
      </c>
      <c r="I87" s="49">
        <v>2500700850</v>
      </c>
      <c r="J87" s="49">
        <v>2500700850</v>
      </c>
      <c r="K87" s="51">
        <v>1235217</v>
      </c>
      <c r="L87" s="49">
        <v>1211010102</v>
      </c>
      <c r="M87" s="33">
        <v>84</v>
      </c>
    </row>
    <row r="88" spans="1:13" ht="21">
      <c r="A88" s="49"/>
      <c r="B88" s="48"/>
      <c r="C88" s="49">
        <v>2500700850</v>
      </c>
      <c r="D88" s="49" t="s">
        <v>96</v>
      </c>
      <c r="E88" s="49">
        <v>81</v>
      </c>
      <c r="F88" s="49" t="s">
        <v>172</v>
      </c>
      <c r="G88" s="50">
        <v>43839</v>
      </c>
      <c r="H88" s="49">
        <v>6100011947</v>
      </c>
      <c r="I88" s="49">
        <v>2500700850</v>
      </c>
      <c r="J88" s="49">
        <v>2500700850</v>
      </c>
      <c r="K88" s="51">
        <v>1635133.5</v>
      </c>
      <c r="L88" s="49">
        <v>1211010102</v>
      </c>
      <c r="M88" s="33">
        <v>85</v>
      </c>
    </row>
    <row r="89" spans="1:13" ht="21">
      <c r="A89" s="49"/>
      <c r="B89" s="48"/>
      <c r="C89" s="49">
        <v>2500700850</v>
      </c>
      <c r="D89" s="49" t="s">
        <v>96</v>
      </c>
      <c r="E89" s="49">
        <v>81</v>
      </c>
      <c r="F89" s="49" t="s">
        <v>172</v>
      </c>
      <c r="G89" s="50">
        <v>43839</v>
      </c>
      <c r="H89" s="49">
        <v>6100011947</v>
      </c>
      <c r="I89" s="49">
        <v>2500700850</v>
      </c>
      <c r="J89" s="49">
        <v>2500700850</v>
      </c>
      <c r="K89" s="51">
        <v>537421.5</v>
      </c>
      <c r="L89" s="49">
        <v>1211010102</v>
      </c>
      <c r="M89" s="33">
        <v>86</v>
      </c>
    </row>
    <row r="90" spans="1:13" ht="21">
      <c r="A90" s="49"/>
      <c r="B90" s="48"/>
      <c r="C90" s="49">
        <v>2500700850</v>
      </c>
      <c r="D90" s="49" t="s">
        <v>96</v>
      </c>
      <c r="E90" s="49">
        <v>81</v>
      </c>
      <c r="F90" s="49" t="s">
        <v>172</v>
      </c>
      <c r="G90" s="50">
        <v>43839</v>
      </c>
      <c r="H90" s="49">
        <v>6100012207</v>
      </c>
      <c r="I90" s="49">
        <v>2500700850</v>
      </c>
      <c r="J90" s="49">
        <v>2500700850</v>
      </c>
      <c r="K90" s="51">
        <v>1635133.5</v>
      </c>
      <c r="L90" s="49">
        <v>1211010102</v>
      </c>
      <c r="M90" s="33">
        <v>87</v>
      </c>
    </row>
    <row r="91" spans="1:13" ht="21">
      <c r="A91" s="49"/>
      <c r="B91" s="48"/>
      <c r="C91" s="49">
        <v>2500700850</v>
      </c>
      <c r="D91" s="49" t="s">
        <v>96</v>
      </c>
      <c r="E91" s="49">
        <v>81</v>
      </c>
      <c r="F91" s="49" t="s">
        <v>172</v>
      </c>
      <c r="G91" s="50">
        <v>43839</v>
      </c>
      <c r="H91" s="49">
        <v>6100012207</v>
      </c>
      <c r="I91" s="49">
        <v>2500700850</v>
      </c>
      <c r="J91" s="49">
        <v>2500700850</v>
      </c>
      <c r="K91" s="51">
        <v>537421.5</v>
      </c>
      <c r="L91" s="49">
        <v>1211010102</v>
      </c>
      <c r="M91" s="33">
        <v>88</v>
      </c>
    </row>
    <row r="92" spans="1:13" ht="21">
      <c r="A92" s="49"/>
      <c r="B92" s="48"/>
      <c r="C92" s="49">
        <v>2500700850</v>
      </c>
      <c r="D92" s="49" t="s">
        <v>96</v>
      </c>
      <c r="E92" s="49">
        <v>81</v>
      </c>
      <c r="F92" s="49" t="s">
        <v>168</v>
      </c>
      <c r="G92" s="50">
        <v>43853</v>
      </c>
      <c r="H92" s="49">
        <v>6100014765</v>
      </c>
      <c r="I92" s="49">
        <v>2500700850</v>
      </c>
      <c r="J92" s="49">
        <v>2500700850</v>
      </c>
      <c r="K92" s="51">
        <v>971932.5</v>
      </c>
      <c r="L92" s="49">
        <v>1211010102</v>
      </c>
      <c r="M92" s="33">
        <v>89</v>
      </c>
    </row>
    <row r="93" spans="1:13" ht="21">
      <c r="A93" s="49"/>
      <c r="B93" s="48"/>
      <c r="C93" s="49">
        <v>2500700850</v>
      </c>
      <c r="D93" s="49" t="s">
        <v>96</v>
      </c>
      <c r="E93" s="49">
        <v>81</v>
      </c>
      <c r="F93" s="49" t="s">
        <v>168</v>
      </c>
      <c r="G93" s="50">
        <v>43853</v>
      </c>
      <c r="H93" s="49">
        <v>6100014765</v>
      </c>
      <c r="I93" s="49">
        <v>2500700850</v>
      </c>
      <c r="J93" s="49">
        <v>2500700850</v>
      </c>
      <c r="K93" s="51">
        <v>708939</v>
      </c>
      <c r="L93" s="49">
        <v>1211010102</v>
      </c>
      <c r="M93" s="33">
        <v>90</v>
      </c>
    </row>
    <row r="94" spans="1:13" ht="21">
      <c r="A94" s="49"/>
      <c r="B94" s="48"/>
      <c r="C94" s="49">
        <v>2500700850</v>
      </c>
      <c r="D94" s="49" t="s">
        <v>96</v>
      </c>
      <c r="E94" s="49">
        <v>81</v>
      </c>
      <c r="F94" s="49" t="s">
        <v>168</v>
      </c>
      <c r="G94" s="50">
        <v>43853</v>
      </c>
      <c r="H94" s="49">
        <v>6100014765</v>
      </c>
      <c r="I94" s="49">
        <v>2500700850</v>
      </c>
      <c r="J94" s="49">
        <v>2500700850</v>
      </c>
      <c r="K94" s="51">
        <v>1029105</v>
      </c>
      <c r="L94" s="49">
        <v>1211010102</v>
      </c>
      <c r="M94" s="33">
        <v>91</v>
      </c>
    </row>
    <row r="95" spans="1:13" ht="21">
      <c r="A95" s="49"/>
      <c r="B95" s="48"/>
      <c r="C95" s="49">
        <v>2500700850</v>
      </c>
      <c r="D95" s="49" t="s">
        <v>96</v>
      </c>
      <c r="E95" s="49">
        <v>81</v>
      </c>
      <c r="F95" s="49" t="s">
        <v>168</v>
      </c>
      <c r="G95" s="50">
        <v>43853</v>
      </c>
      <c r="H95" s="49">
        <v>6100014765</v>
      </c>
      <c r="I95" s="49">
        <v>2500700850</v>
      </c>
      <c r="J95" s="49">
        <v>2500700850</v>
      </c>
      <c r="K95" s="51">
        <v>1543657.5</v>
      </c>
      <c r="L95" s="49">
        <v>1211010102</v>
      </c>
      <c r="M95" s="33">
        <v>92</v>
      </c>
    </row>
    <row r="96" spans="1:13" ht="21">
      <c r="A96" s="49"/>
      <c r="B96" s="48"/>
      <c r="C96" s="49">
        <v>2500700850</v>
      </c>
      <c r="D96" s="49" t="s">
        <v>96</v>
      </c>
      <c r="E96" s="49">
        <v>81</v>
      </c>
      <c r="F96" s="49" t="s">
        <v>168</v>
      </c>
      <c r="G96" s="50">
        <v>43853</v>
      </c>
      <c r="H96" s="49">
        <v>6100014765</v>
      </c>
      <c r="I96" s="49">
        <v>2500700850</v>
      </c>
      <c r="J96" s="49">
        <v>2500700850</v>
      </c>
      <c r="K96" s="51">
        <v>1966734</v>
      </c>
      <c r="L96" s="49">
        <v>1211010102</v>
      </c>
      <c r="M96" s="33">
        <v>93</v>
      </c>
    </row>
    <row r="97" spans="1:13" ht="21">
      <c r="A97" s="49"/>
      <c r="B97" s="48"/>
      <c r="C97" s="49">
        <v>2500700850</v>
      </c>
      <c r="D97" s="49" t="s">
        <v>96</v>
      </c>
      <c r="E97" s="49">
        <v>81</v>
      </c>
      <c r="F97" s="49" t="s">
        <v>168</v>
      </c>
      <c r="G97" s="50">
        <v>43853</v>
      </c>
      <c r="H97" s="49">
        <v>6100014765</v>
      </c>
      <c r="I97" s="49">
        <v>2500700850</v>
      </c>
      <c r="J97" s="49">
        <v>2500700850</v>
      </c>
      <c r="K97" s="51">
        <v>3659040</v>
      </c>
      <c r="L97" s="49">
        <v>1211010102</v>
      </c>
      <c r="M97" s="33">
        <v>94</v>
      </c>
    </row>
    <row r="98" spans="1:13" ht="21">
      <c r="A98" s="49"/>
      <c r="B98" s="48"/>
      <c r="C98" s="49">
        <v>2500700850</v>
      </c>
      <c r="D98" s="49" t="s">
        <v>96</v>
      </c>
      <c r="E98" s="49">
        <v>81</v>
      </c>
      <c r="F98" s="49" t="s">
        <v>168</v>
      </c>
      <c r="G98" s="50">
        <v>43853</v>
      </c>
      <c r="H98" s="49">
        <v>6100015143</v>
      </c>
      <c r="I98" s="49">
        <v>2500700850</v>
      </c>
      <c r="J98" s="49">
        <v>2500700850</v>
      </c>
      <c r="K98" s="51">
        <v>971932.5</v>
      </c>
      <c r="L98" s="49">
        <v>1211010102</v>
      </c>
      <c r="M98" s="33">
        <v>95</v>
      </c>
    </row>
    <row r="99" spans="1:13" ht="21">
      <c r="A99" s="49"/>
      <c r="B99" s="48"/>
      <c r="C99" s="49">
        <v>2500700850</v>
      </c>
      <c r="D99" s="49" t="s">
        <v>96</v>
      </c>
      <c r="E99" s="49">
        <v>81</v>
      </c>
      <c r="F99" s="49" t="s">
        <v>168</v>
      </c>
      <c r="G99" s="50">
        <v>43853</v>
      </c>
      <c r="H99" s="49">
        <v>6100015143</v>
      </c>
      <c r="I99" s="49">
        <v>2500700850</v>
      </c>
      <c r="J99" s="49">
        <v>2500700850</v>
      </c>
      <c r="K99" s="51">
        <v>708939</v>
      </c>
      <c r="L99" s="49">
        <v>1211010102</v>
      </c>
      <c r="M99" s="33">
        <v>96</v>
      </c>
    </row>
    <row r="100" spans="1:13" ht="21">
      <c r="A100" s="49"/>
      <c r="B100" s="48"/>
      <c r="C100" s="49">
        <v>2500700850</v>
      </c>
      <c r="D100" s="49" t="s">
        <v>96</v>
      </c>
      <c r="E100" s="49">
        <v>81</v>
      </c>
      <c r="F100" s="49" t="s">
        <v>168</v>
      </c>
      <c r="G100" s="50">
        <v>43853</v>
      </c>
      <c r="H100" s="49">
        <v>6100015143</v>
      </c>
      <c r="I100" s="49">
        <v>2500700850</v>
      </c>
      <c r="J100" s="49">
        <v>2500700850</v>
      </c>
      <c r="K100" s="51">
        <v>1029105</v>
      </c>
      <c r="L100" s="49">
        <v>1211010102</v>
      </c>
      <c r="M100" s="33">
        <v>97</v>
      </c>
    </row>
    <row r="101" spans="1:13" ht="21">
      <c r="A101" s="49"/>
      <c r="B101" s="48"/>
      <c r="C101" s="49">
        <v>2500700850</v>
      </c>
      <c r="D101" s="49" t="s">
        <v>96</v>
      </c>
      <c r="E101" s="49">
        <v>81</v>
      </c>
      <c r="F101" s="49" t="s">
        <v>168</v>
      </c>
      <c r="G101" s="50">
        <v>43853</v>
      </c>
      <c r="H101" s="49">
        <v>6100015143</v>
      </c>
      <c r="I101" s="49">
        <v>2500700850</v>
      </c>
      <c r="J101" s="49">
        <v>2500700850</v>
      </c>
      <c r="K101" s="51">
        <v>1543657.5</v>
      </c>
      <c r="L101" s="49">
        <v>1211010102</v>
      </c>
      <c r="M101" s="33">
        <v>98</v>
      </c>
    </row>
    <row r="102" spans="1:13" ht="21">
      <c r="A102" s="49"/>
      <c r="B102" s="48"/>
      <c r="C102" s="49">
        <v>2500700850</v>
      </c>
      <c r="D102" s="49" t="s">
        <v>96</v>
      </c>
      <c r="E102" s="49">
        <v>81</v>
      </c>
      <c r="F102" s="49" t="s">
        <v>168</v>
      </c>
      <c r="G102" s="50">
        <v>43853</v>
      </c>
      <c r="H102" s="49">
        <v>6100015143</v>
      </c>
      <c r="I102" s="49">
        <v>2500700850</v>
      </c>
      <c r="J102" s="49">
        <v>2500700850</v>
      </c>
      <c r="K102" s="51">
        <v>1966734</v>
      </c>
      <c r="L102" s="49">
        <v>1211010102</v>
      </c>
      <c r="M102" s="33">
        <v>99</v>
      </c>
    </row>
    <row r="103" spans="1:13" ht="21">
      <c r="A103" s="49"/>
      <c r="B103" s="48"/>
      <c r="C103" s="49">
        <v>2500700850</v>
      </c>
      <c r="D103" s="49" t="s">
        <v>96</v>
      </c>
      <c r="E103" s="49">
        <v>81</v>
      </c>
      <c r="F103" s="49" t="s">
        <v>168</v>
      </c>
      <c r="G103" s="50">
        <v>43853</v>
      </c>
      <c r="H103" s="49">
        <v>6100015143</v>
      </c>
      <c r="I103" s="49">
        <v>2500700850</v>
      </c>
      <c r="J103" s="49">
        <v>2500700850</v>
      </c>
      <c r="K103" s="51">
        <v>3659040</v>
      </c>
      <c r="L103" s="49">
        <v>1211010102</v>
      </c>
      <c r="M103" s="33">
        <v>100</v>
      </c>
    </row>
    <row r="104" spans="1:13" ht="21">
      <c r="A104" s="2">
        <v>18</v>
      </c>
      <c r="B104" s="31" t="s">
        <v>208</v>
      </c>
      <c r="C104" s="2">
        <v>2500700862</v>
      </c>
      <c r="D104" s="2" t="s">
        <v>96</v>
      </c>
      <c r="E104" s="2">
        <v>81</v>
      </c>
      <c r="F104" s="2" t="s">
        <v>167</v>
      </c>
      <c r="G104" s="20">
        <v>43851</v>
      </c>
      <c r="H104" s="2">
        <v>6100002488</v>
      </c>
      <c r="I104" s="2">
        <v>2500700862</v>
      </c>
      <c r="J104" s="2">
        <v>2500700862</v>
      </c>
      <c r="K104" s="17">
        <v>3048000</v>
      </c>
      <c r="L104" s="2">
        <v>1211010102</v>
      </c>
      <c r="M104" s="33">
        <v>101</v>
      </c>
    </row>
    <row r="105" spans="1:13" ht="21">
      <c r="A105" s="2"/>
      <c r="B105" s="31"/>
      <c r="C105" s="2">
        <v>2500700862</v>
      </c>
      <c r="D105" s="2" t="s">
        <v>96</v>
      </c>
      <c r="E105" s="2">
        <v>81</v>
      </c>
      <c r="F105" s="2" t="s">
        <v>167</v>
      </c>
      <c r="G105" s="20">
        <v>43851</v>
      </c>
      <c r="H105" s="2">
        <v>6100013188</v>
      </c>
      <c r="I105" s="2">
        <v>2500700862</v>
      </c>
      <c r="J105" s="2">
        <v>2500700862</v>
      </c>
      <c r="K105" s="17">
        <v>2286000</v>
      </c>
      <c r="L105" s="2">
        <v>1211010102</v>
      </c>
      <c r="M105" s="33">
        <v>102</v>
      </c>
    </row>
    <row r="106" spans="1:13" ht="21">
      <c r="A106" s="28">
        <v>19</v>
      </c>
      <c r="B106" s="27" t="s">
        <v>209</v>
      </c>
      <c r="C106" s="28">
        <v>2500700871</v>
      </c>
      <c r="D106" s="28" t="s">
        <v>96</v>
      </c>
      <c r="E106" s="28">
        <v>81</v>
      </c>
      <c r="F106" s="28" t="s">
        <v>170</v>
      </c>
      <c r="G106" s="29">
        <v>43858</v>
      </c>
      <c r="H106" s="28">
        <v>6100014980</v>
      </c>
      <c r="I106" s="28">
        <v>2500700871</v>
      </c>
      <c r="J106" s="28">
        <v>2500700871</v>
      </c>
      <c r="K106" s="30">
        <v>2257200</v>
      </c>
      <c r="L106" s="28">
        <v>1211010102</v>
      </c>
      <c r="M106" s="33">
        <v>103</v>
      </c>
    </row>
    <row r="107" spans="1:13" ht="21">
      <c r="A107" s="37">
        <v>20</v>
      </c>
      <c r="B107" s="36" t="s">
        <v>144</v>
      </c>
      <c r="C107" s="37">
        <v>2500701495</v>
      </c>
      <c r="D107" s="37" t="s">
        <v>96</v>
      </c>
      <c r="E107" s="37">
        <v>81</v>
      </c>
      <c r="F107" s="37" t="s">
        <v>137</v>
      </c>
      <c r="G107" s="38">
        <v>43795</v>
      </c>
      <c r="H107" s="37">
        <v>6100002154</v>
      </c>
      <c r="I107" s="37">
        <v>2500701495</v>
      </c>
      <c r="J107" s="37">
        <v>2500701495</v>
      </c>
      <c r="K107" s="39">
        <v>462000</v>
      </c>
      <c r="L107" s="37">
        <v>1211010102</v>
      </c>
      <c r="M107" s="33">
        <v>104</v>
      </c>
    </row>
    <row r="108" spans="1:13" ht="21">
      <c r="A108" s="37"/>
      <c r="B108" s="36"/>
      <c r="C108" s="37">
        <v>2500701495</v>
      </c>
      <c r="D108" s="37" t="s">
        <v>96</v>
      </c>
      <c r="E108" s="37">
        <v>81</v>
      </c>
      <c r="F108" s="37" t="s">
        <v>138</v>
      </c>
      <c r="G108" s="38">
        <v>43795</v>
      </c>
      <c r="H108" s="37">
        <v>6100004552</v>
      </c>
      <c r="I108" s="37">
        <v>2500701495</v>
      </c>
      <c r="J108" s="37">
        <v>2500701495</v>
      </c>
      <c r="K108" s="39">
        <v>616000</v>
      </c>
      <c r="L108" s="37">
        <v>1211010102</v>
      </c>
      <c r="M108" s="33">
        <v>105</v>
      </c>
    </row>
    <row r="109" spans="1:13" ht="21">
      <c r="A109" s="37"/>
      <c r="B109" s="36"/>
      <c r="C109" s="37">
        <v>2500701495</v>
      </c>
      <c r="D109" s="37" t="s">
        <v>96</v>
      </c>
      <c r="E109" s="37">
        <v>81</v>
      </c>
      <c r="F109" s="37" t="s">
        <v>137</v>
      </c>
      <c r="G109" s="38">
        <v>43795</v>
      </c>
      <c r="H109" s="37">
        <v>6100004554</v>
      </c>
      <c r="I109" s="37">
        <v>2500701495</v>
      </c>
      <c r="J109" s="37">
        <v>2500701495</v>
      </c>
      <c r="K109" s="39">
        <v>462000</v>
      </c>
      <c r="L109" s="37">
        <v>1211010102</v>
      </c>
      <c r="M109" s="33">
        <v>106</v>
      </c>
    </row>
    <row r="110" spans="1:13" ht="21">
      <c r="A110" s="37"/>
      <c r="B110" s="36"/>
      <c r="C110" s="37">
        <v>2500701495</v>
      </c>
      <c r="D110" s="37" t="s">
        <v>96</v>
      </c>
      <c r="E110" s="37">
        <v>81</v>
      </c>
      <c r="F110" s="37" t="s">
        <v>139</v>
      </c>
      <c r="G110" s="38">
        <v>43795</v>
      </c>
      <c r="H110" s="37">
        <v>6100004795</v>
      </c>
      <c r="I110" s="37">
        <v>2500701495</v>
      </c>
      <c r="J110" s="37">
        <v>2500701495</v>
      </c>
      <c r="K110" s="39">
        <v>616000</v>
      </c>
      <c r="L110" s="37">
        <v>1211010102</v>
      </c>
      <c r="M110" s="33">
        <v>107</v>
      </c>
    </row>
    <row r="111" spans="1:13" ht="21">
      <c r="A111" s="37"/>
      <c r="B111" s="36"/>
      <c r="C111" s="37">
        <v>2500701495</v>
      </c>
      <c r="D111" s="37" t="s">
        <v>96</v>
      </c>
      <c r="E111" s="37">
        <v>81</v>
      </c>
      <c r="F111" s="37" t="s">
        <v>140</v>
      </c>
      <c r="G111" s="38">
        <v>43795</v>
      </c>
      <c r="H111" s="37">
        <v>6100004799</v>
      </c>
      <c r="I111" s="37">
        <v>2500701495</v>
      </c>
      <c r="J111" s="37">
        <v>2500701495</v>
      </c>
      <c r="K111" s="39">
        <v>616000</v>
      </c>
      <c r="L111" s="37">
        <v>1211010102</v>
      </c>
      <c r="M111" s="33">
        <v>108</v>
      </c>
    </row>
    <row r="112" spans="1:13" ht="21">
      <c r="A112" s="37"/>
      <c r="B112" s="36"/>
      <c r="C112" s="37">
        <v>2500701495</v>
      </c>
      <c r="D112" s="37" t="s">
        <v>96</v>
      </c>
      <c r="E112" s="37">
        <v>81</v>
      </c>
      <c r="F112" s="37" t="s">
        <v>117</v>
      </c>
      <c r="G112" s="38">
        <v>43795</v>
      </c>
      <c r="H112" s="37">
        <v>6100004800</v>
      </c>
      <c r="I112" s="37">
        <v>2500701495</v>
      </c>
      <c r="J112" s="37">
        <v>2500701495</v>
      </c>
      <c r="K112" s="39">
        <v>462000</v>
      </c>
      <c r="L112" s="37">
        <v>1211010102</v>
      </c>
      <c r="M112" s="33">
        <v>109</v>
      </c>
    </row>
    <row r="113" spans="1:13" ht="21">
      <c r="A113" s="37"/>
      <c r="B113" s="36"/>
      <c r="C113" s="37">
        <v>2500701495</v>
      </c>
      <c r="D113" s="37" t="s">
        <v>96</v>
      </c>
      <c r="E113" s="37">
        <v>81</v>
      </c>
      <c r="F113" s="37" t="s">
        <v>124</v>
      </c>
      <c r="G113" s="38">
        <v>43795</v>
      </c>
      <c r="H113" s="37">
        <v>6100005301</v>
      </c>
      <c r="I113" s="37">
        <v>2500701495</v>
      </c>
      <c r="J113" s="37">
        <v>2500701495</v>
      </c>
      <c r="K113" s="39">
        <v>462000</v>
      </c>
      <c r="L113" s="37">
        <v>1211010102</v>
      </c>
      <c r="M113" s="33">
        <v>110</v>
      </c>
    </row>
    <row r="114" spans="1:13" ht="21">
      <c r="A114" s="37"/>
      <c r="B114" s="36"/>
      <c r="C114" s="37">
        <v>2500701495</v>
      </c>
      <c r="D114" s="37" t="s">
        <v>96</v>
      </c>
      <c r="E114" s="37">
        <v>81</v>
      </c>
      <c r="F114" s="37" t="s">
        <v>122</v>
      </c>
      <c r="G114" s="38">
        <v>43795</v>
      </c>
      <c r="H114" s="37">
        <v>6100005302</v>
      </c>
      <c r="I114" s="37">
        <v>2500701495</v>
      </c>
      <c r="J114" s="37">
        <v>2500701495</v>
      </c>
      <c r="K114" s="39">
        <v>462000</v>
      </c>
      <c r="L114" s="37">
        <v>1211010102</v>
      </c>
      <c r="M114" s="33">
        <v>111</v>
      </c>
    </row>
    <row r="115" spans="1:13" ht="21">
      <c r="A115" s="37"/>
      <c r="B115" s="36"/>
      <c r="C115" s="37">
        <v>2500701495</v>
      </c>
      <c r="D115" s="37" t="s">
        <v>96</v>
      </c>
      <c r="E115" s="37">
        <v>81</v>
      </c>
      <c r="F115" s="37" t="s">
        <v>137</v>
      </c>
      <c r="G115" s="38">
        <v>43795</v>
      </c>
      <c r="H115" s="37">
        <v>6100005303</v>
      </c>
      <c r="I115" s="37">
        <v>2500701495</v>
      </c>
      <c r="J115" s="37">
        <v>2500701495</v>
      </c>
      <c r="K115" s="39">
        <v>462000</v>
      </c>
      <c r="L115" s="37">
        <v>1211010102</v>
      </c>
      <c r="M115" s="33">
        <v>112</v>
      </c>
    </row>
    <row r="116" spans="1:13" ht="21">
      <c r="A116" s="37"/>
      <c r="B116" s="36"/>
      <c r="C116" s="37">
        <v>2500701495</v>
      </c>
      <c r="D116" s="37" t="s">
        <v>96</v>
      </c>
      <c r="E116" s="37">
        <v>81</v>
      </c>
      <c r="F116" s="37" t="s">
        <v>137</v>
      </c>
      <c r="G116" s="38">
        <v>43795</v>
      </c>
      <c r="H116" s="37">
        <v>6100005304</v>
      </c>
      <c r="I116" s="37">
        <v>2500701495</v>
      </c>
      <c r="J116" s="37">
        <v>2500701495</v>
      </c>
      <c r="K116" s="39">
        <v>462000</v>
      </c>
      <c r="L116" s="37">
        <v>1211010102</v>
      </c>
      <c r="M116" s="33">
        <v>113</v>
      </c>
    </row>
    <row r="117" spans="1:13" ht="21">
      <c r="A117" s="37"/>
      <c r="B117" s="36"/>
      <c r="C117" s="37">
        <v>2500701495</v>
      </c>
      <c r="D117" s="37" t="s">
        <v>96</v>
      </c>
      <c r="E117" s="37">
        <v>81</v>
      </c>
      <c r="F117" s="37" t="s">
        <v>137</v>
      </c>
      <c r="G117" s="38">
        <v>43795</v>
      </c>
      <c r="H117" s="37">
        <v>6100005305</v>
      </c>
      <c r="I117" s="37">
        <v>2500701495</v>
      </c>
      <c r="J117" s="37">
        <v>2500701495</v>
      </c>
      <c r="K117" s="39">
        <v>462000</v>
      </c>
      <c r="L117" s="37">
        <v>1211010102</v>
      </c>
      <c r="M117" s="33">
        <v>114</v>
      </c>
    </row>
    <row r="118" spans="1:13" ht="21">
      <c r="A118" s="37"/>
      <c r="B118" s="36"/>
      <c r="C118" s="37">
        <v>2500701495</v>
      </c>
      <c r="D118" s="37" t="s">
        <v>96</v>
      </c>
      <c r="E118" s="37">
        <v>81</v>
      </c>
      <c r="F118" s="37" t="s">
        <v>137</v>
      </c>
      <c r="G118" s="38">
        <v>43795</v>
      </c>
      <c r="H118" s="37">
        <v>6100005307</v>
      </c>
      <c r="I118" s="37">
        <v>2500701495</v>
      </c>
      <c r="J118" s="37">
        <v>2500701495</v>
      </c>
      <c r="K118" s="39">
        <v>462000</v>
      </c>
      <c r="L118" s="37">
        <v>1211010102</v>
      </c>
      <c r="M118" s="33">
        <v>115</v>
      </c>
    </row>
    <row r="119" spans="1:13" ht="21">
      <c r="A119" s="1">
        <v>21</v>
      </c>
      <c r="B119" s="23" t="s">
        <v>211</v>
      </c>
      <c r="C119" s="1">
        <v>2500701673</v>
      </c>
      <c r="D119" s="1" t="s">
        <v>96</v>
      </c>
      <c r="E119" s="1">
        <v>81</v>
      </c>
      <c r="F119" s="1" t="s">
        <v>169</v>
      </c>
      <c r="G119" s="21">
        <v>43860</v>
      </c>
      <c r="H119" s="1">
        <v>6100002492</v>
      </c>
      <c r="I119" s="1">
        <v>2500701673</v>
      </c>
      <c r="J119" s="1">
        <v>2500701673</v>
      </c>
      <c r="K119" s="19">
        <v>1565800</v>
      </c>
      <c r="L119" s="1">
        <v>1211010102</v>
      </c>
      <c r="M119" s="33">
        <v>116</v>
      </c>
    </row>
    <row r="120" spans="1:13" ht="21">
      <c r="A120" s="2">
        <v>22</v>
      </c>
      <c r="B120" s="31" t="s">
        <v>162</v>
      </c>
      <c r="C120" s="2">
        <v>2500701679</v>
      </c>
      <c r="D120" s="2" t="s">
        <v>96</v>
      </c>
      <c r="E120" s="2">
        <v>81</v>
      </c>
      <c r="F120" s="2" t="s">
        <v>151</v>
      </c>
      <c r="G120" s="20">
        <v>43824</v>
      </c>
      <c r="H120" s="2">
        <v>6100010218</v>
      </c>
      <c r="I120" s="2">
        <v>2500701679</v>
      </c>
      <c r="J120" s="2">
        <v>2500701679</v>
      </c>
      <c r="K120" s="17">
        <v>347100</v>
      </c>
      <c r="L120" s="2">
        <v>1211010102</v>
      </c>
      <c r="M120" s="33">
        <v>117</v>
      </c>
    </row>
    <row r="121" spans="1:13" ht="21">
      <c r="A121" s="2"/>
      <c r="B121" s="31"/>
      <c r="C121" s="2">
        <v>2500701679</v>
      </c>
      <c r="D121" s="2" t="s">
        <v>96</v>
      </c>
      <c r="E121" s="2">
        <v>91</v>
      </c>
      <c r="F121" s="2" t="s">
        <v>151</v>
      </c>
      <c r="G121" s="20">
        <v>43824</v>
      </c>
      <c r="H121" s="2">
        <v>6100011755</v>
      </c>
      <c r="I121" s="2">
        <v>2500701679</v>
      </c>
      <c r="J121" s="2">
        <v>2500701679</v>
      </c>
      <c r="K121" s="17">
        <v>-347100</v>
      </c>
      <c r="L121" s="2">
        <v>1211010102</v>
      </c>
      <c r="M121" s="33">
        <v>118</v>
      </c>
    </row>
    <row r="122" spans="1:13" ht="21">
      <c r="A122" s="52">
        <v>23</v>
      </c>
      <c r="B122" s="53" t="s">
        <v>210</v>
      </c>
      <c r="C122" s="52">
        <v>2500701682</v>
      </c>
      <c r="D122" s="52" t="s">
        <v>96</v>
      </c>
      <c r="E122" s="52">
        <v>81</v>
      </c>
      <c r="F122" s="52" t="s">
        <v>152</v>
      </c>
      <c r="G122" s="54">
        <v>43832</v>
      </c>
      <c r="H122" s="52">
        <v>6100010527</v>
      </c>
      <c r="I122" s="52">
        <v>2500701682</v>
      </c>
      <c r="J122" s="52">
        <v>2500701682</v>
      </c>
      <c r="K122" s="55">
        <v>886500</v>
      </c>
      <c r="L122" s="52">
        <v>1211010102</v>
      </c>
      <c r="M122" s="33">
        <v>119</v>
      </c>
    </row>
    <row r="123" spans="1:13" ht="21">
      <c r="A123" s="52"/>
      <c r="B123" s="53"/>
      <c r="C123" s="52">
        <v>2500701682</v>
      </c>
      <c r="D123" s="52" t="s">
        <v>96</v>
      </c>
      <c r="E123" s="52">
        <v>81</v>
      </c>
      <c r="F123" s="52" t="s">
        <v>152</v>
      </c>
      <c r="G123" s="54">
        <v>43832</v>
      </c>
      <c r="H123" s="52">
        <v>6100010527</v>
      </c>
      <c r="I123" s="52">
        <v>2500701682</v>
      </c>
      <c r="J123" s="52">
        <v>2500701682</v>
      </c>
      <c r="K123" s="55">
        <v>886500</v>
      </c>
      <c r="L123" s="52">
        <v>1211010102</v>
      </c>
      <c r="M123" s="33">
        <v>120</v>
      </c>
    </row>
    <row r="124" spans="1:13" ht="21">
      <c r="A124" s="52"/>
      <c r="B124" s="53"/>
      <c r="C124" s="52">
        <v>2500701682</v>
      </c>
      <c r="D124" s="52" t="s">
        <v>96</v>
      </c>
      <c r="E124" s="52">
        <v>81</v>
      </c>
      <c r="F124" s="52" t="s">
        <v>152</v>
      </c>
      <c r="G124" s="54">
        <v>43832</v>
      </c>
      <c r="H124" s="52">
        <v>6100010527</v>
      </c>
      <c r="I124" s="52">
        <v>2500701682</v>
      </c>
      <c r="J124" s="52">
        <v>2500701682</v>
      </c>
      <c r="K124" s="55">
        <v>886500</v>
      </c>
      <c r="L124" s="52">
        <v>1211010102</v>
      </c>
      <c r="M124" s="33">
        <v>121</v>
      </c>
    </row>
    <row r="125" spans="1:13" ht="21">
      <c r="A125" s="52"/>
      <c r="B125" s="53"/>
      <c r="C125" s="52">
        <v>2500701682</v>
      </c>
      <c r="D125" s="52" t="s">
        <v>96</v>
      </c>
      <c r="E125" s="52">
        <v>81</v>
      </c>
      <c r="F125" s="52" t="s">
        <v>152</v>
      </c>
      <c r="G125" s="54">
        <v>43832</v>
      </c>
      <c r="H125" s="52">
        <v>6100010527</v>
      </c>
      <c r="I125" s="52">
        <v>2500701682</v>
      </c>
      <c r="J125" s="52">
        <v>2500701682</v>
      </c>
      <c r="K125" s="55">
        <v>886500</v>
      </c>
      <c r="L125" s="52">
        <v>1211010102</v>
      </c>
      <c r="M125" s="33">
        <v>122</v>
      </c>
    </row>
    <row r="126" spans="1:13" ht="21">
      <c r="A126" s="52"/>
      <c r="B126" s="53"/>
      <c r="C126" s="52">
        <v>2500701682</v>
      </c>
      <c r="D126" s="52" t="s">
        <v>96</v>
      </c>
      <c r="E126" s="52">
        <v>81</v>
      </c>
      <c r="F126" s="52" t="s">
        <v>152</v>
      </c>
      <c r="G126" s="54">
        <v>43832</v>
      </c>
      <c r="H126" s="52">
        <v>6100010528</v>
      </c>
      <c r="I126" s="52">
        <v>2500701682</v>
      </c>
      <c r="J126" s="52">
        <v>2500701682</v>
      </c>
      <c r="K126" s="55">
        <v>1524000</v>
      </c>
      <c r="L126" s="52">
        <v>1211010102</v>
      </c>
      <c r="M126" s="33">
        <v>123</v>
      </c>
    </row>
    <row r="127" spans="1:13" ht="21">
      <c r="A127" s="52"/>
      <c r="B127" s="53"/>
      <c r="C127" s="52">
        <v>2500701682</v>
      </c>
      <c r="D127" s="52" t="s">
        <v>96</v>
      </c>
      <c r="E127" s="52">
        <v>81</v>
      </c>
      <c r="F127" s="52" t="s">
        <v>152</v>
      </c>
      <c r="G127" s="54">
        <v>43832</v>
      </c>
      <c r="H127" s="52">
        <v>6100010528</v>
      </c>
      <c r="I127" s="52">
        <v>2500701682</v>
      </c>
      <c r="J127" s="52">
        <v>2500701682</v>
      </c>
      <c r="K127" s="55">
        <v>1524000</v>
      </c>
      <c r="L127" s="52">
        <v>1211010102</v>
      </c>
      <c r="M127" s="33">
        <v>124</v>
      </c>
    </row>
    <row r="128" spans="1:13" ht="21">
      <c r="A128" s="52"/>
      <c r="B128" s="53"/>
      <c r="C128" s="52">
        <v>2500701682</v>
      </c>
      <c r="D128" s="52" t="s">
        <v>96</v>
      </c>
      <c r="E128" s="52">
        <v>81</v>
      </c>
      <c r="F128" s="52" t="s">
        <v>192</v>
      </c>
      <c r="G128" s="54">
        <v>43832</v>
      </c>
      <c r="H128" s="52">
        <v>6100010612</v>
      </c>
      <c r="I128" s="52">
        <v>2500701682</v>
      </c>
      <c r="J128" s="52">
        <v>2500701682</v>
      </c>
      <c r="K128" s="55">
        <v>1524000</v>
      </c>
      <c r="L128" s="52">
        <v>1211010102</v>
      </c>
      <c r="M128" s="33">
        <v>125</v>
      </c>
    </row>
    <row r="129" spans="1:13" ht="21">
      <c r="A129" s="52"/>
      <c r="B129" s="53"/>
      <c r="C129" s="52">
        <v>2500701682</v>
      </c>
      <c r="D129" s="52" t="s">
        <v>96</v>
      </c>
      <c r="E129" s="52">
        <v>81</v>
      </c>
      <c r="F129" s="52" t="s">
        <v>192</v>
      </c>
      <c r="G129" s="54">
        <v>43832</v>
      </c>
      <c r="H129" s="52">
        <v>6100010612</v>
      </c>
      <c r="I129" s="52">
        <v>2500701682</v>
      </c>
      <c r="J129" s="52">
        <v>2500701682</v>
      </c>
      <c r="K129" s="55">
        <v>1524000</v>
      </c>
      <c r="L129" s="52">
        <v>1211010102</v>
      </c>
      <c r="M129" s="33">
        <v>126</v>
      </c>
    </row>
    <row r="130" spans="1:13" ht="21">
      <c r="A130" s="52"/>
      <c r="B130" s="53"/>
      <c r="C130" s="52">
        <v>2500701682</v>
      </c>
      <c r="D130" s="52" t="s">
        <v>96</v>
      </c>
      <c r="E130" s="52">
        <v>81</v>
      </c>
      <c r="F130" s="52" t="s">
        <v>192</v>
      </c>
      <c r="G130" s="54">
        <v>43832</v>
      </c>
      <c r="H130" s="52">
        <v>6100011043</v>
      </c>
      <c r="I130" s="52">
        <v>2500701682</v>
      </c>
      <c r="J130" s="52">
        <v>2500701682</v>
      </c>
      <c r="K130" s="55">
        <v>886500</v>
      </c>
      <c r="L130" s="52">
        <v>1211010102</v>
      </c>
      <c r="M130" s="33">
        <v>127</v>
      </c>
    </row>
    <row r="131" spans="1:13" ht="21">
      <c r="A131" s="52"/>
      <c r="B131" s="53"/>
      <c r="C131" s="52">
        <v>2500701682</v>
      </c>
      <c r="D131" s="52" t="s">
        <v>96</v>
      </c>
      <c r="E131" s="52">
        <v>81</v>
      </c>
      <c r="F131" s="52" t="s">
        <v>192</v>
      </c>
      <c r="G131" s="54">
        <v>43832</v>
      </c>
      <c r="H131" s="52">
        <v>6100011043</v>
      </c>
      <c r="I131" s="52">
        <v>2500701682</v>
      </c>
      <c r="J131" s="52">
        <v>2500701682</v>
      </c>
      <c r="K131" s="55">
        <v>886500</v>
      </c>
      <c r="L131" s="52">
        <v>1211010102</v>
      </c>
      <c r="M131" s="33">
        <v>128</v>
      </c>
    </row>
    <row r="132" spans="1:13" ht="21">
      <c r="A132" s="2">
        <v>24</v>
      </c>
      <c r="B132" s="46" t="s">
        <v>161</v>
      </c>
      <c r="C132" s="2">
        <v>2500701684</v>
      </c>
      <c r="D132" s="2" t="s">
        <v>96</v>
      </c>
      <c r="E132" s="2">
        <v>81</v>
      </c>
      <c r="F132" s="2" t="s">
        <v>137</v>
      </c>
      <c r="G132" s="20">
        <v>43795</v>
      </c>
      <c r="H132" s="2">
        <v>6100006515</v>
      </c>
      <c r="I132" s="2">
        <v>2500701684</v>
      </c>
      <c r="J132" s="2">
        <v>2500701684</v>
      </c>
      <c r="K132" s="17">
        <v>2015000</v>
      </c>
      <c r="L132" s="2">
        <v>1211010102</v>
      </c>
      <c r="M132" s="33">
        <v>129</v>
      </c>
    </row>
    <row r="133" spans="1:13" ht="21">
      <c r="A133" s="2"/>
      <c r="B133" s="31"/>
      <c r="C133" s="2">
        <v>2500701684</v>
      </c>
      <c r="D133" s="2" t="s">
        <v>96</v>
      </c>
      <c r="E133" s="2">
        <v>81</v>
      </c>
      <c r="F133" s="2" t="s">
        <v>137</v>
      </c>
      <c r="G133" s="20">
        <v>43795</v>
      </c>
      <c r="H133" s="2">
        <v>6100006515</v>
      </c>
      <c r="I133" s="2">
        <v>2500701684</v>
      </c>
      <c r="J133" s="2">
        <v>2500701684</v>
      </c>
      <c r="K133" s="17">
        <v>403000</v>
      </c>
      <c r="L133" s="2">
        <v>1211010102</v>
      </c>
      <c r="M133" s="33">
        <v>130</v>
      </c>
    </row>
    <row r="134" spans="1:13" ht="21">
      <c r="A134" s="2"/>
      <c r="B134" s="31"/>
      <c r="C134" s="2">
        <v>2500701684</v>
      </c>
      <c r="D134" s="2" t="s">
        <v>96</v>
      </c>
      <c r="E134" s="2">
        <v>91</v>
      </c>
      <c r="F134" s="2" t="s">
        <v>137</v>
      </c>
      <c r="G134" s="20">
        <v>43802</v>
      </c>
      <c r="H134" s="2">
        <v>6100009275</v>
      </c>
      <c r="I134" s="2">
        <v>2500701684</v>
      </c>
      <c r="J134" s="2">
        <v>2500701684</v>
      </c>
      <c r="K134" s="17">
        <v>-2015000</v>
      </c>
      <c r="L134" s="2">
        <v>1211010102</v>
      </c>
      <c r="M134" s="33">
        <v>131</v>
      </c>
    </row>
    <row r="135" spans="1:13" ht="21">
      <c r="A135" s="2"/>
      <c r="B135" s="31"/>
      <c r="C135" s="2">
        <v>2500701684</v>
      </c>
      <c r="D135" s="2" t="s">
        <v>96</v>
      </c>
      <c r="E135" s="2">
        <v>91</v>
      </c>
      <c r="F135" s="2" t="s">
        <v>137</v>
      </c>
      <c r="G135" s="20">
        <v>43802</v>
      </c>
      <c r="H135" s="2">
        <v>6100009275</v>
      </c>
      <c r="I135" s="2">
        <v>2500701684</v>
      </c>
      <c r="J135" s="2">
        <v>2500701684</v>
      </c>
      <c r="K135" s="17">
        <v>-403000</v>
      </c>
      <c r="L135" s="2">
        <v>1211010102</v>
      </c>
      <c r="M135" s="33">
        <v>132</v>
      </c>
    </row>
    <row r="136" spans="1:13" ht="21">
      <c r="A136" s="41">
        <v>25</v>
      </c>
      <c r="B136" s="40" t="s">
        <v>145</v>
      </c>
      <c r="C136" s="41">
        <v>2500701696</v>
      </c>
      <c r="D136" s="41" t="s">
        <v>96</v>
      </c>
      <c r="E136" s="41">
        <v>81</v>
      </c>
      <c r="F136" s="41" t="s">
        <v>188</v>
      </c>
      <c r="G136" s="42">
        <v>43808</v>
      </c>
      <c r="H136" s="41">
        <v>6100011722</v>
      </c>
      <c r="I136" s="41">
        <v>2500701696</v>
      </c>
      <c r="J136" s="41">
        <v>2500701696</v>
      </c>
      <c r="K136" s="43">
        <v>1088000</v>
      </c>
      <c r="L136" s="41">
        <v>1211010102</v>
      </c>
      <c r="M136" s="33">
        <v>133</v>
      </c>
    </row>
    <row r="137" spans="1:13" ht="21">
      <c r="A137" s="41"/>
      <c r="B137" s="40"/>
      <c r="C137" s="41">
        <v>2500701696</v>
      </c>
      <c r="D137" s="41" t="s">
        <v>96</v>
      </c>
      <c r="E137" s="41">
        <v>81</v>
      </c>
      <c r="F137" s="41" t="s">
        <v>133</v>
      </c>
      <c r="G137" s="42">
        <v>43831</v>
      </c>
      <c r="H137" s="41">
        <v>6100001299</v>
      </c>
      <c r="I137" s="41">
        <v>2500701696</v>
      </c>
      <c r="J137" s="41">
        <v>2500701696</v>
      </c>
      <c r="K137" s="43">
        <v>1020000</v>
      </c>
      <c r="L137" s="41">
        <v>1211010102</v>
      </c>
      <c r="M137" s="33">
        <v>134</v>
      </c>
    </row>
    <row r="138" spans="1:13" ht="21">
      <c r="A138" s="41"/>
      <c r="B138" s="40"/>
      <c r="C138" s="41">
        <v>2500701696</v>
      </c>
      <c r="D138" s="41" t="s">
        <v>96</v>
      </c>
      <c r="E138" s="41">
        <v>81</v>
      </c>
      <c r="F138" s="41" t="s">
        <v>187</v>
      </c>
      <c r="G138" s="42">
        <v>43831</v>
      </c>
      <c r="H138" s="41">
        <v>6100012965</v>
      </c>
      <c r="I138" s="41">
        <v>2500701696</v>
      </c>
      <c r="J138" s="41">
        <v>2500701696</v>
      </c>
      <c r="K138" s="43">
        <v>4456000</v>
      </c>
      <c r="L138" s="41">
        <v>1211010102</v>
      </c>
      <c r="M138" s="33">
        <v>135</v>
      </c>
    </row>
    <row r="139" spans="1:13" ht="21">
      <c r="A139" s="41"/>
      <c r="B139" s="40"/>
      <c r="C139" s="41">
        <v>2500701696</v>
      </c>
      <c r="D139" s="41" t="s">
        <v>96</v>
      </c>
      <c r="E139" s="41">
        <v>81</v>
      </c>
      <c r="F139" s="41" t="s">
        <v>187</v>
      </c>
      <c r="G139" s="42">
        <v>43831</v>
      </c>
      <c r="H139" s="41">
        <v>6100013682</v>
      </c>
      <c r="I139" s="41">
        <v>2500701696</v>
      </c>
      <c r="J139" s="41">
        <v>2500701696</v>
      </c>
      <c r="K139" s="43">
        <v>4456000</v>
      </c>
      <c r="L139" s="41">
        <v>1211010102</v>
      </c>
      <c r="M139" s="33">
        <v>136</v>
      </c>
    </row>
    <row r="141" ht="21">
      <c r="K141" s="16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15"/>
  <sheetViews>
    <sheetView tabSelected="1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1" sqref="S11"/>
    </sheetView>
  </sheetViews>
  <sheetFormatPr defaultColWidth="3.7109375" defaultRowHeight="15"/>
  <cols>
    <col min="1" max="1" width="3.421875" style="95" customWidth="1"/>
    <col min="2" max="2" width="26.8515625" style="95" customWidth="1"/>
    <col min="3" max="3" width="9.8515625" style="95" customWidth="1"/>
    <col min="4" max="4" width="7.57421875" style="95" customWidth="1"/>
    <col min="5" max="5" width="10.57421875" style="95" customWidth="1"/>
    <col min="6" max="6" width="8.421875" style="95" customWidth="1"/>
    <col min="7" max="7" width="11.421875" style="95" customWidth="1"/>
    <col min="8" max="8" width="7.28125" style="95" customWidth="1"/>
    <col min="9" max="9" width="11.8515625" style="95" customWidth="1"/>
    <col min="10" max="10" width="8.00390625" style="95" customWidth="1"/>
    <col min="11" max="11" width="9.421875" style="95" customWidth="1"/>
    <col min="12" max="12" width="8.421875" style="95" hidden="1" customWidth="1"/>
    <col min="13" max="13" width="9.421875" style="95" hidden="1" customWidth="1"/>
    <col min="14" max="14" width="9.57421875" style="95" hidden="1" customWidth="1"/>
    <col min="15" max="15" width="5.7109375" style="95" customWidth="1"/>
    <col min="16" max="16" width="8.57421875" style="95" customWidth="1"/>
    <col min="17" max="244" width="9.421875" style="95" customWidth="1"/>
    <col min="245" max="245" width="3.7109375" style="95" customWidth="1"/>
    <col min="246" max="246" width="18.421875" style="95" customWidth="1"/>
    <col min="247" max="247" width="10.7109375" style="95" customWidth="1"/>
    <col min="248" max="248" width="4.00390625" style="95" customWidth="1"/>
    <col min="249" max="249" width="3.8515625" style="95" customWidth="1"/>
    <col min="250" max="16384" width="3.7109375" style="95" customWidth="1"/>
  </cols>
  <sheetData>
    <row r="1" spans="1:16" ht="21">
      <c r="A1" s="166" t="s">
        <v>625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21.75" thickBo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21">
      <c r="A3" s="168" t="s">
        <v>146</v>
      </c>
      <c r="B3" s="171" t="s">
        <v>11</v>
      </c>
      <c r="C3" s="174" t="s">
        <v>12</v>
      </c>
      <c r="D3" s="184" t="s">
        <v>275</v>
      </c>
      <c r="E3" s="185"/>
      <c r="F3" s="185"/>
      <c r="G3" s="185"/>
      <c r="H3" s="185"/>
      <c r="I3" s="185"/>
      <c r="J3" s="185"/>
      <c r="K3" s="185"/>
      <c r="L3" s="184" t="s">
        <v>102</v>
      </c>
      <c r="M3" s="185"/>
      <c r="N3" s="186"/>
      <c r="O3" s="177" t="s">
        <v>13</v>
      </c>
      <c r="P3" s="181" t="s">
        <v>14</v>
      </c>
    </row>
    <row r="4" spans="1:16" ht="21">
      <c r="A4" s="169"/>
      <c r="B4" s="172"/>
      <c r="C4" s="175"/>
      <c r="D4" s="192" t="s">
        <v>15</v>
      </c>
      <c r="E4" s="193"/>
      <c r="F4" s="188" t="s">
        <v>16</v>
      </c>
      <c r="G4" s="188"/>
      <c r="H4" s="188" t="s">
        <v>86</v>
      </c>
      <c r="I4" s="188"/>
      <c r="J4" s="180" t="s">
        <v>17</v>
      </c>
      <c r="K4" s="180"/>
      <c r="L4" s="192" t="s">
        <v>15</v>
      </c>
      <c r="M4" s="193"/>
      <c r="N4" s="194"/>
      <c r="O4" s="178"/>
      <c r="P4" s="182"/>
    </row>
    <row r="5" spans="1:16" ht="21">
      <c r="A5" s="169"/>
      <c r="B5" s="172"/>
      <c r="C5" s="175"/>
      <c r="D5" s="190" t="s">
        <v>276</v>
      </c>
      <c r="E5" s="191"/>
      <c r="F5" s="188" t="s">
        <v>277</v>
      </c>
      <c r="G5" s="188"/>
      <c r="H5" s="188" t="s">
        <v>278</v>
      </c>
      <c r="I5" s="188"/>
      <c r="J5" s="180" t="s">
        <v>279</v>
      </c>
      <c r="K5" s="180"/>
      <c r="L5" s="190" t="s">
        <v>91</v>
      </c>
      <c r="M5" s="191"/>
      <c r="N5" s="195"/>
      <c r="O5" s="178"/>
      <c r="P5" s="182"/>
    </row>
    <row r="6" spans="1:16" ht="21">
      <c r="A6" s="169"/>
      <c r="B6" s="172"/>
      <c r="C6" s="175"/>
      <c r="D6" s="64" t="s">
        <v>18</v>
      </c>
      <c r="E6" s="65" t="s">
        <v>19</v>
      </c>
      <c r="F6" s="64" t="s">
        <v>18</v>
      </c>
      <c r="G6" s="65" t="s">
        <v>19</v>
      </c>
      <c r="H6" s="64" t="s">
        <v>18</v>
      </c>
      <c r="I6" s="65" t="s">
        <v>19</v>
      </c>
      <c r="J6" s="64" t="s">
        <v>18</v>
      </c>
      <c r="K6" s="65" t="s">
        <v>19</v>
      </c>
      <c r="L6" s="64" t="s">
        <v>18</v>
      </c>
      <c r="M6" s="65" t="s">
        <v>19</v>
      </c>
      <c r="N6" s="66" t="s">
        <v>100</v>
      </c>
      <c r="O6" s="178"/>
      <c r="P6" s="182"/>
    </row>
    <row r="7" spans="1:16" ht="21.75" thickBot="1">
      <c r="A7" s="170"/>
      <c r="B7" s="173"/>
      <c r="C7" s="176"/>
      <c r="D7" s="67" t="s">
        <v>20</v>
      </c>
      <c r="E7" s="68" t="s">
        <v>21</v>
      </c>
      <c r="F7" s="67" t="s">
        <v>20</v>
      </c>
      <c r="G7" s="68" t="s">
        <v>21</v>
      </c>
      <c r="H7" s="67" t="s">
        <v>20</v>
      </c>
      <c r="I7" s="68" t="s">
        <v>21</v>
      </c>
      <c r="J7" s="67" t="s">
        <v>20</v>
      </c>
      <c r="K7" s="68" t="s">
        <v>21</v>
      </c>
      <c r="L7" s="67" t="s">
        <v>20</v>
      </c>
      <c r="M7" s="68" t="s">
        <v>21</v>
      </c>
      <c r="N7" s="69" t="s">
        <v>101</v>
      </c>
      <c r="O7" s="179"/>
      <c r="P7" s="183"/>
    </row>
    <row r="8" spans="1:16" ht="21.75" thickBot="1">
      <c r="A8" s="129">
        <v>1</v>
      </c>
      <c r="B8" s="130" t="s">
        <v>10</v>
      </c>
      <c r="C8" s="221">
        <v>2500700010</v>
      </c>
      <c r="D8" s="131"/>
      <c r="E8" s="132"/>
      <c r="F8" s="131">
        <v>15</v>
      </c>
      <c r="G8" s="132">
        <v>10</v>
      </c>
      <c r="H8" s="131"/>
      <c r="I8" s="132"/>
      <c r="J8" s="131"/>
      <c r="K8" s="134"/>
      <c r="L8" s="131"/>
      <c r="M8" s="132"/>
      <c r="N8" s="133"/>
      <c r="O8" s="129">
        <f>SUM(D8:N8)</f>
        <v>25</v>
      </c>
      <c r="P8" s="135" t="s">
        <v>22</v>
      </c>
    </row>
    <row r="9" spans="1:16" s="96" customFormat="1" ht="21.75" thickBot="1">
      <c r="A9" s="129">
        <v>2</v>
      </c>
      <c r="B9" s="130" t="s">
        <v>23</v>
      </c>
      <c r="C9" s="221">
        <v>2500700173</v>
      </c>
      <c r="D9" s="131">
        <v>6</v>
      </c>
      <c r="E9" s="132"/>
      <c r="F9" s="131">
        <v>55</v>
      </c>
      <c r="G9" s="132">
        <v>2</v>
      </c>
      <c r="H9" s="131"/>
      <c r="I9" s="132"/>
      <c r="J9" s="131"/>
      <c r="K9" s="134"/>
      <c r="L9" s="131"/>
      <c r="M9" s="132"/>
      <c r="N9" s="133"/>
      <c r="O9" s="129">
        <f>SUM(D9:N9)</f>
        <v>63</v>
      </c>
      <c r="P9" s="135" t="s">
        <v>22</v>
      </c>
    </row>
    <row r="10" spans="1:16" s="97" customFormat="1" ht="21">
      <c r="A10" s="110">
        <v>3</v>
      </c>
      <c r="B10" s="117" t="s">
        <v>24</v>
      </c>
      <c r="C10" s="222">
        <v>2500700434</v>
      </c>
      <c r="D10" s="118">
        <v>1</v>
      </c>
      <c r="E10" s="119"/>
      <c r="F10" s="118">
        <v>7</v>
      </c>
      <c r="G10" s="119"/>
      <c r="H10" s="118"/>
      <c r="I10" s="119"/>
      <c r="J10" s="118"/>
      <c r="K10" s="121"/>
      <c r="L10" s="118"/>
      <c r="M10" s="119"/>
      <c r="N10" s="120"/>
      <c r="O10" s="110">
        <f>SUM(D10:N10)</f>
        <v>8</v>
      </c>
      <c r="P10" s="122" t="s">
        <v>22</v>
      </c>
    </row>
    <row r="11" spans="1:16" ht="21.75" thickBot="1">
      <c r="A11" s="111">
        <v>4</v>
      </c>
      <c r="B11" s="136" t="s">
        <v>61</v>
      </c>
      <c r="C11" s="223">
        <v>2500700452</v>
      </c>
      <c r="D11" s="137"/>
      <c r="E11" s="138"/>
      <c r="F11" s="137"/>
      <c r="G11" s="138">
        <v>1</v>
      </c>
      <c r="H11" s="137"/>
      <c r="I11" s="138"/>
      <c r="J11" s="137"/>
      <c r="K11" s="140"/>
      <c r="L11" s="137"/>
      <c r="M11" s="138"/>
      <c r="N11" s="139"/>
      <c r="O11" s="111">
        <f aca="true" t="shared" si="0" ref="O11:O22">SUM(D11:N11)</f>
        <v>1</v>
      </c>
      <c r="P11" s="141" t="s">
        <v>22</v>
      </c>
    </row>
    <row r="12" spans="1:16" s="97" customFormat="1" ht="21">
      <c r="A12" s="110">
        <v>5</v>
      </c>
      <c r="B12" s="117" t="s">
        <v>47</v>
      </c>
      <c r="C12" s="222">
        <v>2500700387</v>
      </c>
      <c r="D12" s="118"/>
      <c r="E12" s="119"/>
      <c r="F12" s="118">
        <v>1</v>
      </c>
      <c r="G12" s="119"/>
      <c r="H12" s="118"/>
      <c r="I12" s="119"/>
      <c r="J12" s="118"/>
      <c r="K12" s="121"/>
      <c r="L12" s="118"/>
      <c r="M12" s="119"/>
      <c r="N12" s="120"/>
      <c r="O12" s="110">
        <f>SUM(D12:N12)</f>
        <v>1</v>
      </c>
      <c r="P12" s="122" t="s">
        <v>22</v>
      </c>
    </row>
    <row r="13" spans="1:16" s="97" customFormat="1" ht="21.75" thickBot="1">
      <c r="A13" s="112">
        <v>6</v>
      </c>
      <c r="B13" s="123" t="s">
        <v>59</v>
      </c>
      <c r="C13" s="224">
        <v>2500700419</v>
      </c>
      <c r="D13" s="124"/>
      <c r="E13" s="125"/>
      <c r="F13" s="124">
        <v>1</v>
      </c>
      <c r="G13" s="125"/>
      <c r="H13" s="124"/>
      <c r="I13" s="125"/>
      <c r="J13" s="124"/>
      <c r="K13" s="127"/>
      <c r="L13" s="124"/>
      <c r="M13" s="125"/>
      <c r="N13" s="126"/>
      <c r="O13" s="112">
        <f t="shared" si="0"/>
        <v>1</v>
      </c>
      <c r="P13" s="128" t="s">
        <v>22</v>
      </c>
    </row>
    <row r="14" spans="1:16" ht="21">
      <c r="A14" s="110">
        <v>7</v>
      </c>
      <c r="B14" s="117" t="s">
        <v>83</v>
      </c>
      <c r="C14" s="222">
        <v>2500700540</v>
      </c>
      <c r="D14" s="118">
        <v>3</v>
      </c>
      <c r="E14" s="119"/>
      <c r="F14" s="118"/>
      <c r="G14" s="119"/>
      <c r="H14" s="118"/>
      <c r="I14" s="119"/>
      <c r="J14" s="118"/>
      <c r="K14" s="121"/>
      <c r="L14" s="118"/>
      <c r="M14" s="119"/>
      <c r="N14" s="120"/>
      <c r="O14" s="110">
        <f t="shared" si="0"/>
        <v>3</v>
      </c>
      <c r="P14" s="122" t="s">
        <v>22</v>
      </c>
    </row>
    <row r="15" spans="1:16" ht="21.75" thickBot="1">
      <c r="A15" s="112">
        <v>8</v>
      </c>
      <c r="B15" s="123" t="s">
        <v>105</v>
      </c>
      <c r="C15" s="224">
        <v>2500700574</v>
      </c>
      <c r="D15" s="124">
        <v>3</v>
      </c>
      <c r="E15" s="125">
        <v>5</v>
      </c>
      <c r="F15" s="124">
        <v>1</v>
      </c>
      <c r="G15" s="125">
        <v>1</v>
      </c>
      <c r="H15" s="124"/>
      <c r="I15" s="125"/>
      <c r="J15" s="124"/>
      <c r="K15" s="127"/>
      <c r="L15" s="124"/>
      <c r="M15" s="125"/>
      <c r="N15" s="126"/>
      <c r="O15" s="112">
        <f t="shared" si="0"/>
        <v>10</v>
      </c>
      <c r="P15" s="128" t="s">
        <v>22</v>
      </c>
    </row>
    <row r="16" spans="1:16" ht="21.75" thickBot="1">
      <c r="A16" s="111">
        <v>9</v>
      </c>
      <c r="B16" s="136" t="s">
        <v>280</v>
      </c>
      <c r="C16" s="223" t="s">
        <v>281</v>
      </c>
      <c r="D16" s="137"/>
      <c r="E16" s="138"/>
      <c r="F16" s="137">
        <v>1</v>
      </c>
      <c r="G16" s="138"/>
      <c r="H16" s="137"/>
      <c r="I16" s="138"/>
      <c r="J16" s="137"/>
      <c r="K16" s="140"/>
      <c r="L16" s="137"/>
      <c r="M16" s="138"/>
      <c r="N16" s="139"/>
      <c r="O16" s="115">
        <f>SUM(D16:N16)</f>
        <v>1</v>
      </c>
      <c r="P16" s="116" t="s">
        <v>22</v>
      </c>
    </row>
    <row r="17" spans="1:16" ht="21.75" thickBot="1">
      <c r="A17" s="129">
        <v>10</v>
      </c>
      <c r="B17" s="130" t="s">
        <v>64</v>
      </c>
      <c r="C17" s="221">
        <v>2500700281</v>
      </c>
      <c r="D17" s="131"/>
      <c r="E17" s="132"/>
      <c r="F17" s="131">
        <v>1</v>
      </c>
      <c r="G17" s="132"/>
      <c r="H17" s="131"/>
      <c r="I17" s="132"/>
      <c r="J17" s="131"/>
      <c r="K17" s="134"/>
      <c r="L17" s="131"/>
      <c r="M17" s="132"/>
      <c r="N17" s="133"/>
      <c r="O17" s="129">
        <f t="shared" si="0"/>
        <v>1</v>
      </c>
      <c r="P17" s="135" t="s">
        <v>26</v>
      </c>
    </row>
    <row r="18" spans="1:16" ht="21.75" thickBot="1">
      <c r="A18" s="110">
        <v>11</v>
      </c>
      <c r="B18" s="117" t="s">
        <v>27</v>
      </c>
      <c r="C18" s="222">
        <v>2500700360</v>
      </c>
      <c r="D18" s="118"/>
      <c r="E18" s="119">
        <v>3</v>
      </c>
      <c r="F18" s="118"/>
      <c r="G18" s="119">
        <v>1</v>
      </c>
      <c r="H18" s="118"/>
      <c r="I18" s="119"/>
      <c r="J18" s="118"/>
      <c r="K18" s="121"/>
      <c r="L18" s="118"/>
      <c r="M18" s="119"/>
      <c r="N18" s="120"/>
      <c r="O18" s="110">
        <f t="shared" si="0"/>
        <v>4</v>
      </c>
      <c r="P18" s="122" t="s">
        <v>26</v>
      </c>
    </row>
    <row r="19" spans="1:16" ht="21.75" thickBot="1">
      <c r="A19" s="129">
        <v>12</v>
      </c>
      <c r="B19" s="130" t="s">
        <v>28</v>
      </c>
      <c r="C19" s="221">
        <v>2500700429</v>
      </c>
      <c r="D19" s="131"/>
      <c r="E19" s="132"/>
      <c r="F19" s="131">
        <v>6</v>
      </c>
      <c r="G19" s="132"/>
      <c r="H19" s="131"/>
      <c r="I19" s="132"/>
      <c r="J19" s="131"/>
      <c r="K19" s="134"/>
      <c r="L19" s="131"/>
      <c r="M19" s="132"/>
      <c r="N19" s="133"/>
      <c r="O19" s="129">
        <f t="shared" si="0"/>
        <v>6</v>
      </c>
      <c r="P19" s="135" t="s">
        <v>26</v>
      </c>
    </row>
    <row r="20" spans="1:16" ht="21.75" thickBot="1">
      <c r="A20" s="76">
        <v>13</v>
      </c>
      <c r="B20" s="77" t="s">
        <v>76</v>
      </c>
      <c r="C20" s="225">
        <v>2500700473</v>
      </c>
      <c r="D20" s="79"/>
      <c r="E20" s="80"/>
      <c r="F20" s="79">
        <v>4</v>
      </c>
      <c r="G20" s="80"/>
      <c r="H20" s="79"/>
      <c r="I20" s="80"/>
      <c r="J20" s="79"/>
      <c r="K20" s="82"/>
      <c r="L20" s="79"/>
      <c r="M20" s="80"/>
      <c r="N20" s="81"/>
      <c r="O20" s="78">
        <f t="shared" si="0"/>
        <v>4</v>
      </c>
      <c r="P20" s="83" t="s">
        <v>26</v>
      </c>
    </row>
    <row r="21" spans="1:16" ht="21">
      <c r="A21" s="110">
        <v>14</v>
      </c>
      <c r="B21" s="117" t="s">
        <v>73</v>
      </c>
      <c r="C21" s="222">
        <v>2500700743</v>
      </c>
      <c r="D21" s="118"/>
      <c r="E21" s="119"/>
      <c r="F21" s="118"/>
      <c r="G21" s="119">
        <v>5</v>
      </c>
      <c r="H21" s="118"/>
      <c r="I21" s="119"/>
      <c r="J21" s="118"/>
      <c r="K21" s="121"/>
      <c r="L21" s="118"/>
      <c r="M21" s="119"/>
      <c r="N21" s="120"/>
      <c r="O21" s="110">
        <f t="shared" si="0"/>
        <v>5</v>
      </c>
      <c r="P21" s="122" t="s">
        <v>26</v>
      </c>
    </row>
    <row r="22" spans="1:16" ht="21">
      <c r="A22" s="111">
        <v>15</v>
      </c>
      <c r="B22" s="136" t="s">
        <v>68</v>
      </c>
      <c r="C22" s="223">
        <v>2500700769</v>
      </c>
      <c r="D22" s="137"/>
      <c r="E22" s="138"/>
      <c r="F22" s="137">
        <v>1</v>
      </c>
      <c r="G22" s="138"/>
      <c r="H22" s="137"/>
      <c r="I22" s="138"/>
      <c r="J22" s="137"/>
      <c r="K22" s="140"/>
      <c r="L22" s="137"/>
      <c r="M22" s="138"/>
      <c r="N22" s="139"/>
      <c r="O22" s="111">
        <f t="shared" si="0"/>
        <v>1</v>
      </c>
      <c r="P22" s="141" t="s">
        <v>26</v>
      </c>
    </row>
    <row r="23" spans="1:16" s="98" customFormat="1" ht="21.75" thickBot="1">
      <c r="A23" s="112">
        <v>16</v>
      </c>
      <c r="B23" s="123" t="s">
        <v>74</v>
      </c>
      <c r="C23" s="224">
        <v>2500701678</v>
      </c>
      <c r="D23" s="124"/>
      <c r="E23" s="125">
        <v>4</v>
      </c>
      <c r="F23" s="124"/>
      <c r="G23" s="125"/>
      <c r="H23" s="124"/>
      <c r="I23" s="125"/>
      <c r="J23" s="124"/>
      <c r="K23" s="127"/>
      <c r="L23" s="220"/>
      <c r="M23" s="85"/>
      <c r="N23" s="86"/>
      <c r="O23" s="84">
        <f aca="true" t="shared" si="1" ref="O23:O36">SUM(D23:N23)</f>
        <v>4</v>
      </c>
      <c r="P23" s="87" t="s">
        <v>26</v>
      </c>
    </row>
    <row r="24" spans="1:16" ht="21">
      <c r="A24" s="110">
        <v>17</v>
      </c>
      <c r="B24" s="117" t="s">
        <v>69</v>
      </c>
      <c r="C24" s="222">
        <v>2500700799</v>
      </c>
      <c r="D24" s="118"/>
      <c r="E24" s="119"/>
      <c r="F24" s="118">
        <v>1</v>
      </c>
      <c r="G24" s="119"/>
      <c r="H24" s="118"/>
      <c r="I24" s="119"/>
      <c r="J24" s="118"/>
      <c r="K24" s="121"/>
      <c r="L24" s="118"/>
      <c r="M24" s="119"/>
      <c r="N24" s="120"/>
      <c r="O24" s="110">
        <f t="shared" si="1"/>
        <v>1</v>
      </c>
      <c r="P24" s="122" t="s">
        <v>26</v>
      </c>
    </row>
    <row r="25" spans="1:16" ht="21">
      <c r="A25" s="111">
        <v>18</v>
      </c>
      <c r="B25" s="136" t="s">
        <v>89</v>
      </c>
      <c r="C25" s="223">
        <v>2500700812</v>
      </c>
      <c r="D25" s="137"/>
      <c r="E25" s="138"/>
      <c r="F25" s="137"/>
      <c r="G25" s="138">
        <v>1</v>
      </c>
      <c r="H25" s="137"/>
      <c r="I25" s="138"/>
      <c r="J25" s="137"/>
      <c r="K25" s="140"/>
      <c r="L25" s="137"/>
      <c r="M25" s="138"/>
      <c r="N25" s="139"/>
      <c r="O25" s="111">
        <f t="shared" si="1"/>
        <v>1</v>
      </c>
      <c r="P25" s="141" t="s">
        <v>26</v>
      </c>
    </row>
    <row r="26" spans="1:16" ht="21">
      <c r="A26" s="111">
        <v>19</v>
      </c>
      <c r="B26" s="136" t="s">
        <v>85</v>
      </c>
      <c r="C26" s="223">
        <v>2500700814</v>
      </c>
      <c r="D26" s="137"/>
      <c r="E26" s="138"/>
      <c r="F26" s="137"/>
      <c r="G26" s="138">
        <v>4</v>
      </c>
      <c r="H26" s="137"/>
      <c r="I26" s="138"/>
      <c r="J26" s="137"/>
      <c r="K26" s="140"/>
      <c r="L26" s="137"/>
      <c r="M26" s="138"/>
      <c r="N26" s="139"/>
      <c r="O26" s="111">
        <f t="shared" si="1"/>
        <v>4</v>
      </c>
      <c r="P26" s="141" t="s">
        <v>26</v>
      </c>
    </row>
    <row r="27" spans="1:16" ht="21.75" thickBot="1">
      <c r="A27" s="112">
        <v>20</v>
      </c>
      <c r="B27" s="123" t="s">
        <v>95</v>
      </c>
      <c r="C27" s="224">
        <v>2500701677</v>
      </c>
      <c r="D27" s="124"/>
      <c r="E27" s="125"/>
      <c r="F27" s="124">
        <v>1</v>
      </c>
      <c r="G27" s="125"/>
      <c r="H27" s="124"/>
      <c r="I27" s="125"/>
      <c r="J27" s="124"/>
      <c r="K27" s="127"/>
      <c r="L27" s="124"/>
      <c r="M27" s="125"/>
      <c r="N27" s="126"/>
      <c r="O27" s="112">
        <f t="shared" si="1"/>
        <v>1</v>
      </c>
      <c r="P27" s="219" t="s">
        <v>26</v>
      </c>
    </row>
    <row r="28" spans="1:16" ht="21">
      <c r="A28" s="110">
        <v>21</v>
      </c>
      <c r="B28" s="117" t="s">
        <v>72</v>
      </c>
      <c r="C28" s="222">
        <v>2500701696</v>
      </c>
      <c r="D28" s="118"/>
      <c r="E28" s="119">
        <v>3</v>
      </c>
      <c r="F28" s="118"/>
      <c r="G28" s="119">
        <v>3</v>
      </c>
      <c r="H28" s="118"/>
      <c r="I28" s="119"/>
      <c r="J28" s="118"/>
      <c r="K28" s="121"/>
      <c r="L28" s="118"/>
      <c r="M28" s="119"/>
      <c r="N28" s="120"/>
      <c r="O28" s="110">
        <f t="shared" si="1"/>
        <v>6</v>
      </c>
      <c r="P28" s="122" t="s">
        <v>26</v>
      </c>
    </row>
    <row r="29" spans="1:16" ht="21.75" thickBot="1">
      <c r="A29" s="112">
        <v>22</v>
      </c>
      <c r="B29" s="123" t="s">
        <v>223</v>
      </c>
      <c r="C29" s="224">
        <v>2500700846</v>
      </c>
      <c r="D29" s="124"/>
      <c r="E29" s="125"/>
      <c r="F29" s="124"/>
      <c r="G29" s="125">
        <v>1</v>
      </c>
      <c r="H29" s="124"/>
      <c r="I29" s="125"/>
      <c r="J29" s="124"/>
      <c r="K29" s="127"/>
      <c r="L29" s="124"/>
      <c r="M29" s="125"/>
      <c r="N29" s="126"/>
      <c r="O29" s="112">
        <f t="shared" si="1"/>
        <v>1</v>
      </c>
      <c r="P29" s="128" t="s">
        <v>26</v>
      </c>
    </row>
    <row r="30" spans="1:16" ht="21">
      <c r="A30" s="110">
        <v>23</v>
      </c>
      <c r="B30" s="117" t="s">
        <v>77</v>
      </c>
      <c r="C30" s="222">
        <v>2500700850</v>
      </c>
      <c r="D30" s="118"/>
      <c r="E30" s="119"/>
      <c r="F30" s="118"/>
      <c r="G30" s="119">
        <v>1</v>
      </c>
      <c r="H30" s="118"/>
      <c r="I30" s="119"/>
      <c r="J30" s="118"/>
      <c r="K30" s="121"/>
      <c r="L30" s="118"/>
      <c r="M30" s="119"/>
      <c r="N30" s="120"/>
      <c r="O30" s="110">
        <f t="shared" si="1"/>
        <v>1</v>
      </c>
      <c r="P30" s="122" t="s">
        <v>26</v>
      </c>
    </row>
    <row r="31" spans="1:16" ht="21">
      <c r="A31" s="111">
        <v>24</v>
      </c>
      <c r="B31" s="136" t="s">
        <v>98</v>
      </c>
      <c r="C31" s="223">
        <v>250070860</v>
      </c>
      <c r="D31" s="137"/>
      <c r="E31" s="138"/>
      <c r="F31" s="137">
        <v>1</v>
      </c>
      <c r="G31" s="138"/>
      <c r="H31" s="137"/>
      <c r="I31" s="138"/>
      <c r="J31" s="137"/>
      <c r="K31" s="140"/>
      <c r="L31" s="137"/>
      <c r="M31" s="138"/>
      <c r="N31" s="139"/>
      <c r="O31" s="111">
        <f t="shared" si="1"/>
        <v>1</v>
      </c>
      <c r="P31" s="141" t="s">
        <v>26</v>
      </c>
    </row>
    <row r="32" spans="1:16" ht="21">
      <c r="A32" s="111">
        <v>25</v>
      </c>
      <c r="B32" s="136" t="s">
        <v>63</v>
      </c>
      <c r="C32" s="223">
        <v>2500700868</v>
      </c>
      <c r="D32" s="137">
        <v>1</v>
      </c>
      <c r="E32" s="138">
        <v>2</v>
      </c>
      <c r="F32" s="137"/>
      <c r="G32" s="138">
        <v>12</v>
      </c>
      <c r="H32" s="137"/>
      <c r="I32" s="138"/>
      <c r="J32" s="137"/>
      <c r="K32" s="140"/>
      <c r="L32" s="137"/>
      <c r="M32" s="138"/>
      <c r="N32" s="139"/>
      <c r="O32" s="111">
        <f t="shared" si="1"/>
        <v>15</v>
      </c>
      <c r="P32" s="141" t="s">
        <v>26</v>
      </c>
    </row>
    <row r="33" spans="1:16" ht="21">
      <c r="A33" s="111">
        <v>26</v>
      </c>
      <c r="B33" s="136" t="s">
        <v>29</v>
      </c>
      <c r="C33" s="223">
        <v>2500700871</v>
      </c>
      <c r="D33" s="137"/>
      <c r="E33" s="138"/>
      <c r="F33" s="137">
        <v>1</v>
      </c>
      <c r="G33" s="138">
        <v>3</v>
      </c>
      <c r="H33" s="137"/>
      <c r="I33" s="138"/>
      <c r="J33" s="137"/>
      <c r="K33" s="140"/>
      <c r="L33" s="137"/>
      <c r="M33" s="138"/>
      <c r="N33" s="139"/>
      <c r="O33" s="111">
        <f t="shared" si="1"/>
        <v>4</v>
      </c>
      <c r="P33" s="141" t="s">
        <v>26</v>
      </c>
    </row>
    <row r="34" spans="1:16" ht="21.75" thickBot="1">
      <c r="A34" s="112">
        <v>27</v>
      </c>
      <c r="B34" s="123" t="s">
        <v>103</v>
      </c>
      <c r="C34" s="224">
        <v>2500701701</v>
      </c>
      <c r="D34" s="124"/>
      <c r="E34" s="125"/>
      <c r="F34" s="124">
        <v>1</v>
      </c>
      <c r="G34" s="125"/>
      <c r="H34" s="124"/>
      <c r="I34" s="125"/>
      <c r="J34" s="124"/>
      <c r="K34" s="127"/>
      <c r="L34" s="124"/>
      <c r="M34" s="125"/>
      <c r="N34" s="126"/>
      <c r="O34" s="112">
        <f t="shared" si="1"/>
        <v>1</v>
      </c>
      <c r="P34" s="128" t="s">
        <v>26</v>
      </c>
    </row>
    <row r="35" spans="1:16" ht="21">
      <c r="A35" s="110">
        <v>28</v>
      </c>
      <c r="B35" s="117" t="s">
        <v>233</v>
      </c>
      <c r="C35" s="222">
        <v>2500700229</v>
      </c>
      <c r="D35" s="118"/>
      <c r="E35" s="119"/>
      <c r="F35" s="118">
        <v>1</v>
      </c>
      <c r="G35" s="119"/>
      <c r="H35" s="118"/>
      <c r="I35" s="119"/>
      <c r="J35" s="118"/>
      <c r="K35" s="121"/>
      <c r="L35" s="118"/>
      <c r="M35" s="119"/>
      <c r="N35" s="120"/>
      <c r="O35" s="110">
        <f t="shared" si="1"/>
        <v>1</v>
      </c>
      <c r="P35" s="122" t="s">
        <v>31</v>
      </c>
    </row>
    <row r="36" spans="1:16" ht="21">
      <c r="A36" s="111">
        <v>29</v>
      </c>
      <c r="B36" s="136" t="s">
        <v>87</v>
      </c>
      <c r="C36" s="223">
        <v>2500700248</v>
      </c>
      <c r="D36" s="137"/>
      <c r="E36" s="138"/>
      <c r="F36" s="137">
        <v>2</v>
      </c>
      <c r="G36" s="138"/>
      <c r="H36" s="137"/>
      <c r="I36" s="138"/>
      <c r="J36" s="137"/>
      <c r="K36" s="140"/>
      <c r="L36" s="137"/>
      <c r="M36" s="138"/>
      <c r="N36" s="139"/>
      <c r="O36" s="111">
        <f t="shared" si="1"/>
        <v>2</v>
      </c>
      <c r="P36" s="141" t="s">
        <v>31</v>
      </c>
    </row>
    <row r="37" spans="1:16" ht="21.75" thickBot="1">
      <c r="A37" s="112">
        <v>30</v>
      </c>
      <c r="B37" s="123" t="s">
        <v>70</v>
      </c>
      <c r="C37" s="224">
        <v>2500700276</v>
      </c>
      <c r="D37" s="124"/>
      <c r="E37" s="125"/>
      <c r="F37" s="124">
        <v>2</v>
      </c>
      <c r="G37" s="125"/>
      <c r="H37" s="124"/>
      <c r="I37" s="125"/>
      <c r="J37" s="124"/>
      <c r="K37" s="127"/>
      <c r="L37" s="124"/>
      <c r="M37" s="125"/>
      <c r="N37" s="126"/>
      <c r="O37" s="112">
        <f aca="true" t="shared" si="2" ref="O37:O50">SUM(D37:N37)</f>
        <v>2</v>
      </c>
      <c r="P37" s="142" t="s">
        <v>31</v>
      </c>
    </row>
    <row r="38" spans="1:16" ht="21">
      <c r="A38" s="110">
        <v>31</v>
      </c>
      <c r="B38" s="117" t="s">
        <v>66</v>
      </c>
      <c r="C38" s="222">
        <v>2500700335</v>
      </c>
      <c r="D38" s="118"/>
      <c r="E38" s="119"/>
      <c r="F38" s="118">
        <v>1</v>
      </c>
      <c r="G38" s="119">
        <v>4</v>
      </c>
      <c r="H38" s="118"/>
      <c r="I38" s="119"/>
      <c r="J38" s="118"/>
      <c r="K38" s="121"/>
      <c r="L38" s="118"/>
      <c r="M38" s="119"/>
      <c r="N38" s="120"/>
      <c r="O38" s="110">
        <f t="shared" si="2"/>
        <v>5</v>
      </c>
      <c r="P38" s="122" t="s">
        <v>31</v>
      </c>
    </row>
    <row r="39" spans="1:16" ht="21">
      <c r="A39" s="111">
        <v>32</v>
      </c>
      <c r="B39" s="136" t="s">
        <v>65</v>
      </c>
      <c r="C39" s="223">
        <v>2500700336</v>
      </c>
      <c r="D39" s="137"/>
      <c r="E39" s="138"/>
      <c r="F39" s="137"/>
      <c r="G39" s="138">
        <v>1</v>
      </c>
      <c r="H39" s="137"/>
      <c r="I39" s="138"/>
      <c r="J39" s="137"/>
      <c r="K39" s="140"/>
      <c r="L39" s="137"/>
      <c r="M39" s="138"/>
      <c r="N39" s="139"/>
      <c r="O39" s="111">
        <f t="shared" si="2"/>
        <v>1</v>
      </c>
      <c r="P39" s="141" t="s">
        <v>31</v>
      </c>
    </row>
    <row r="40" spans="1:16" ht="21">
      <c r="A40" s="111">
        <v>33</v>
      </c>
      <c r="B40" s="136" t="s">
        <v>60</v>
      </c>
      <c r="C40" s="223">
        <v>2500700337</v>
      </c>
      <c r="D40" s="137"/>
      <c r="E40" s="138"/>
      <c r="F40" s="137">
        <v>9</v>
      </c>
      <c r="G40" s="138"/>
      <c r="H40" s="137"/>
      <c r="I40" s="138"/>
      <c r="J40" s="137"/>
      <c r="K40" s="140"/>
      <c r="L40" s="137"/>
      <c r="M40" s="138"/>
      <c r="N40" s="139"/>
      <c r="O40" s="111">
        <f t="shared" si="2"/>
        <v>9</v>
      </c>
      <c r="P40" s="141" t="s">
        <v>31</v>
      </c>
    </row>
    <row r="41" spans="1:16" ht="21">
      <c r="A41" s="111">
        <v>34</v>
      </c>
      <c r="B41" s="136" t="s">
        <v>67</v>
      </c>
      <c r="C41" s="223">
        <v>2500700343</v>
      </c>
      <c r="D41" s="137"/>
      <c r="E41" s="138"/>
      <c r="F41" s="137"/>
      <c r="G41" s="138">
        <v>1</v>
      </c>
      <c r="H41" s="137"/>
      <c r="I41" s="138"/>
      <c r="J41" s="137"/>
      <c r="K41" s="140"/>
      <c r="L41" s="137"/>
      <c r="M41" s="138"/>
      <c r="N41" s="139"/>
      <c r="O41" s="111">
        <f t="shared" si="2"/>
        <v>1</v>
      </c>
      <c r="P41" s="141" t="s">
        <v>31</v>
      </c>
    </row>
    <row r="42" spans="1:16" ht="21">
      <c r="A42" s="111">
        <v>35</v>
      </c>
      <c r="B42" s="136" t="s">
        <v>126</v>
      </c>
      <c r="C42" s="223">
        <v>2500700351</v>
      </c>
      <c r="D42" s="137"/>
      <c r="E42" s="138"/>
      <c r="F42" s="137"/>
      <c r="G42" s="138">
        <v>1</v>
      </c>
      <c r="H42" s="137"/>
      <c r="I42" s="138"/>
      <c r="J42" s="137"/>
      <c r="K42" s="140"/>
      <c r="L42" s="137"/>
      <c r="M42" s="138"/>
      <c r="N42" s="139"/>
      <c r="O42" s="111">
        <f t="shared" si="2"/>
        <v>1</v>
      </c>
      <c r="P42" s="141" t="s">
        <v>31</v>
      </c>
    </row>
    <row r="43" spans="1:16" ht="21">
      <c r="A43" s="111">
        <v>36</v>
      </c>
      <c r="B43" s="136" t="s">
        <v>81</v>
      </c>
      <c r="C43" s="223">
        <v>2500700357</v>
      </c>
      <c r="D43" s="137">
        <v>1</v>
      </c>
      <c r="E43" s="138"/>
      <c r="F43" s="137">
        <v>2</v>
      </c>
      <c r="G43" s="138"/>
      <c r="H43" s="137"/>
      <c r="I43" s="138"/>
      <c r="J43" s="137"/>
      <c r="K43" s="140"/>
      <c r="L43" s="137"/>
      <c r="M43" s="138"/>
      <c r="N43" s="139"/>
      <c r="O43" s="111">
        <f t="shared" si="2"/>
        <v>3</v>
      </c>
      <c r="P43" s="141" t="s">
        <v>31</v>
      </c>
    </row>
    <row r="44" spans="1:16" ht="21">
      <c r="A44" s="111">
        <v>37</v>
      </c>
      <c r="B44" s="136" t="s">
        <v>82</v>
      </c>
      <c r="C44" s="223">
        <v>2500701495</v>
      </c>
      <c r="D44" s="137"/>
      <c r="E44" s="138"/>
      <c r="F44" s="137">
        <v>12</v>
      </c>
      <c r="G44" s="138"/>
      <c r="H44" s="137"/>
      <c r="I44" s="138"/>
      <c r="J44" s="137"/>
      <c r="K44" s="140"/>
      <c r="L44" s="137"/>
      <c r="M44" s="138"/>
      <c r="N44" s="139"/>
      <c r="O44" s="111">
        <f t="shared" si="2"/>
        <v>12</v>
      </c>
      <c r="P44" s="141" t="s">
        <v>31</v>
      </c>
    </row>
    <row r="45" spans="1:16" ht="21.75" thickBot="1">
      <c r="A45" s="112">
        <v>38</v>
      </c>
      <c r="B45" s="123" t="s">
        <v>232</v>
      </c>
      <c r="C45" s="224">
        <v>2500701721</v>
      </c>
      <c r="D45" s="124"/>
      <c r="E45" s="125">
        <v>1</v>
      </c>
      <c r="F45" s="124"/>
      <c r="G45" s="125">
        <v>2</v>
      </c>
      <c r="H45" s="124"/>
      <c r="I45" s="125"/>
      <c r="J45" s="124"/>
      <c r="K45" s="127"/>
      <c r="L45" s="124"/>
      <c r="M45" s="125"/>
      <c r="N45" s="126"/>
      <c r="O45" s="112">
        <f t="shared" si="2"/>
        <v>3</v>
      </c>
      <c r="P45" s="128" t="s">
        <v>31</v>
      </c>
    </row>
    <row r="46" spans="1:16" ht="21">
      <c r="A46" s="111">
        <v>39</v>
      </c>
      <c r="B46" s="136" t="s">
        <v>84</v>
      </c>
      <c r="C46" s="223">
        <v>2500700645</v>
      </c>
      <c r="D46" s="137"/>
      <c r="E46" s="138"/>
      <c r="F46" s="137">
        <v>2</v>
      </c>
      <c r="G46" s="138"/>
      <c r="H46" s="137"/>
      <c r="I46" s="138"/>
      <c r="J46" s="137"/>
      <c r="K46" s="140"/>
      <c r="L46" s="137"/>
      <c r="M46" s="138"/>
      <c r="N46" s="139"/>
      <c r="O46" s="111">
        <f t="shared" si="2"/>
        <v>2</v>
      </c>
      <c r="P46" s="141" t="s">
        <v>31</v>
      </c>
    </row>
    <row r="47" spans="1:16" ht="21">
      <c r="A47" s="111">
        <v>40</v>
      </c>
      <c r="B47" s="136" t="s">
        <v>88</v>
      </c>
      <c r="C47" s="223">
        <v>2500700653</v>
      </c>
      <c r="D47" s="137"/>
      <c r="E47" s="138"/>
      <c r="F47" s="137"/>
      <c r="G47" s="138">
        <v>1</v>
      </c>
      <c r="H47" s="137"/>
      <c r="I47" s="138"/>
      <c r="J47" s="137"/>
      <c r="K47" s="140"/>
      <c r="L47" s="137"/>
      <c r="M47" s="138"/>
      <c r="N47" s="139"/>
      <c r="O47" s="111">
        <f t="shared" si="2"/>
        <v>1</v>
      </c>
      <c r="P47" s="141" t="s">
        <v>31</v>
      </c>
    </row>
    <row r="48" spans="1:16" ht="21.75" thickBot="1">
      <c r="A48" s="112">
        <v>41</v>
      </c>
      <c r="B48" s="123" t="s">
        <v>80</v>
      </c>
      <c r="C48" s="224">
        <v>2500700659</v>
      </c>
      <c r="D48" s="124"/>
      <c r="E48" s="125"/>
      <c r="F48" s="124"/>
      <c r="G48" s="125">
        <v>2</v>
      </c>
      <c r="H48" s="124"/>
      <c r="I48" s="125"/>
      <c r="J48" s="124"/>
      <c r="K48" s="127"/>
      <c r="L48" s="124"/>
      <c r="M48" s="125"/>
      <c r="N48" s="126"/>
      <c r="O48" s="112">
        <f t="shared" si="2"/>
        <v>2</v>
      </c>
      <c r="P48" s="128" t="s">
        <v>31</v>
      </c>
    </row>
    <row r="49" spans="1:16" ht="21">
      <c r="A49" s="111">
        <v>42</v>
      </c>
      <c r="B49" s="136" t="s">
        <v>32</v>
      </c>
      <c r="C49" s="223">
        <v>2500700679</v>
      </c>
      <c r="D49" s="137"/>
      <c r="E49" s="138"/>
      <c r="F49" s="137"/>
      <c r="G49" s="138">
        <v>1</v>
      </c>
      <c r="H49" s="137"/>
      <c r="I49" s="138"/>
      <c r="J49" s="137"/>
      <c r="K49" s="140"/>
      <c r="L49" s="137"/>
      <c r="M49" s="138"/>
      <c r="N49" s="139"/>
      <c r="O49" s="111">
        <f t="shared" si="2"/>
        <v>1</v>
      </c>
      <c r="P49" s="141" t="s">
        <v>31</v>
      </c>
    </row>
    <row r="50" spans="1:16" ht="21.75" thickBot="1">
      <c r="A50" s="112">
        <v>43</v>
      </c>
      <c r="B50" s="123" t="s">
        <v>127</v>
      </c>
      <c r="C50" s="224">
        <v>2500701673</v>
      </c>
      <c r="D50" s="124"/>
      <c r="E50" s="125"/>
      <c r="F50" s="124"/>
      <c r="G50" s="125">
        <v>2</v>
      </c>
      <c r="H50" s="124"/>
      <c r="I50" s="125"/>
      <c r="J50" s="124"/>
      <c r="K50" s="127"/>
      <c r="L50" s="124"/>
      <c r="M50" s="125"/>
      <c r="N50" s="126"/>
      <c r="O50" s="112">
        <f t="shared" si="2"/>
        <v>2</v>
      </c>
      <c r="P50" s="128" t="s">
        <v>31</v>
      </c>
    </row>
    <row r="51" spans="1:16" ht="21.75" thickBot="1">
      <c r="A51" s="129">
        <v>44</v>
      </c>
      <c r="B51" s="130" t="s">
        <v>78</v>
      </c>
      <c r="C51" s="221">
        <v>2500700707</v>
      </c>
      <c r="D51" s="131"/>
      <c r="E51" s="132"/>
      <c r="F51" s="131"/>
      <c r="G51" s="132">
        <v>1</v>
      </c>
      <c r="H51" s="131"/>
      <c r="I51" s="132"/>
      <c r="J51" s="131"/>
      <c r="K51" s="134"/>
      <c r="L51" s="131"/>
      <c r="M51" s="132"/>
      <c r="N51" s="133"/>
      <c r="O51" s="129">
        <f>SUM(D51:N51)</f>
        <v>1</v>
      </c>
      <c r="P51" s="135" t="s">
        <v>31</v>
      </c>
    </row>
    <row r="52" spans="1:16" ht="21">
      <c r="A52" s="111">
        <v>45</v>
      </c>
      <c r="B52" s="136" t="s">
        <v>90</v>
      </c>
      <c r="C52" s="223">
        <v>2500700731</v>
      </c>
      <c r="D52" s="137"/>
      <c r="E52" s="138"/>
      <c r="F52" s="137">
        <v>3</v>
      </c>
      <c r="G52" s="138"/>
      <c r="H52" s="137"/>
      <c r="I52" s="138"/>
      <c r="J52" s="137"/>
      <c r="K52" s="140"/>
      <c r="L52" s="137"/>
      <c r="M52" s="138"/>
      <c r="N52" s="139"/>
      <c r="O52" s="111">
        <f>SUM(D52:N52)</f>
        <v>3</v>
      </c>
      <c r="P52" s="141" t="s">
        <v>31</v>
      </c>
    </row>
    <row r="53" spans="1:16" ht="21">
      <c r="A53" s="111">
        <v>46</v>
      </c>
      <c r="B53" s="136" t="s">
        <v>33</v>
      </c>
      <c r="C53" s="223">
        <v>2500700739</v>
      </c>
      <c r="D53" s="137"/>
      <c r="E53" s="138"/>
      <c r="F53" s="137"/>
      <c r="G53" s="138">
        <v>1</v>
      </c>
      <c r="H53" s="137"/>
      <c r="I53" s="138"/>
      <c r="J53" s="137"/>
      <c r="K53" s="140"/>
      <c r="L53" s="137"/>
      <c r="M53" s="138"/>
      <c r="N53" s="139"/>
      <c r="O53" s="111">
        <f>SUM(D53:N53)</f>
        <v>1</v>
      </c>
      <c r="P53" s="141" t="s">
        <v>31</v>
      </c>
    </row>
    <row r="54" spans="1:16" ht="21.75" thickBot="1">
      <c r="A54" s="111">
        <v>47</v>
      </c>
      <c r="B54" s="136" t="s">
        <v>62</v>
      </c>
      <c r="C54" s="223">
        <v>2500700741</v>
      </c>
      <c r="D54" s="137"/>
      <c r="E54" s="138"/>
      <c r="F54" s="137"/>
      <c r="G54" s="138">
        <v>1</v>
      </c>
      <c r="H54" s="137"/>
      <c r="I54" s="138"/>
      <c r="J54" s="137"/>
      <c r="K54" s="140"/>
      <c r="L54" s="137"/>
      <c r="M54" s="138"/>
      <c r="N54" s="139"/>
      <c r="O54" s="111">
        <f>SUM(D54:N54)</f>
        <v>1</v>
      </c>
      <c r="P54" s="141" t="s">
        <v>31</v>
      </c>
    </row>
    <row r="55" spans="1:16" ht="21.75" thickBot="1">
      <c r="A55" s="196" t="s">
        <v>13</v>
      </c>
      <c r="B55" s="197"/>
      <c r="C55" s="198"/>
      <c r="D55" s="71">
        <f>SUM(D8:D54)</f>
        <v>15</v>
      </c>
      <c r="E55" s="72">
        <f>SUM(E8:E54)</f>
        <v>18</v>
      </c>
      <c r="F55" s="71">
        <f>SUM(F8:F54)</f>
        <v>132</v>
      </c>
      <c r="G55" s="72">
        <f>SUM(G8:G54)</f>
        <v>63</v>
      </c>
      <c r="H55" s="71">
        <f>SUM(H8:H54)</f>
        <v>0</v>
      </c>
      <c r="I55" s="72">
        <f>SUM(I8:I54)</f>
        <v>0</v>
      </c>
      <c r="J55" s="71">
        <f>SUM(J8:J54)</f>
        <v>0</v>
      </c>
      <c r="K55" s="74">
        <f>SUM(K8:K54)</f>
        <v>0</v>
      </c>
      <c r="L55" s="71">
        <f>SUM(L8:L54)</f>
        <v>0</v>
      </c>
      <c r="M55" s="72">
        <f>SUM(M8:M54)</f>
        <v>0</v>
      </c>
      <c r="N55" s="73">
        <f>SUM(N8:N54)</f>
        <v>0</v>
      </c>
      <c r="O55" s="70">
        <f>SUM(O8:O54)</f>
        <v>228</v>
      </c>
      <c r="P55" s="75"/>
    </row>
    <row r="56" s="99" customFormat="1" ht="15"/>
    <row r="57" spans="1:16" ht="21">
      <c r="A57" s="189" t="s">
        <v>621</v>
      </c>
      <c r="B57" s="189"/>
      <c r="C57" s="189"/>
      <c r="D57" s="90"/>
      <c r="E57" s="88"/>
      <c r="F57" s="88"/>
      <c r="G57" s="92"/>
      <c r="H57" s="88"/>
      <c r="I57" s="90"/>
      <c r="J57" s="189" t="s">
        <v>36</v>
      </c>
      <c r="K57" s="189"/>
      <c r="L57" s="88" t="s">
        <v>36</v>
      </c>
      <c r="M57" s="88"/>
      <c r="N57" s="88"/>
      <c r="O57" s="94">
        <f>+D55+F55+H55+J55</f>
        <v>147</v>
      </c>
      <c r="P57" s="100" t="s">
        <v>35</v>
      </c>
    </row>
    <row r="58" spans="1:23" ht="21">
      <c r="A58" s="189" t="s">
        <v>622</v>
      </c>
      <c r="B58" s="189"/>
      <c r="C58" s="189"/>
      <c r="D58" s="101"/>
      <c r="E58" s="90"/>
      <c r="F58" s="90"/>
      <c r="H58" s="90"/>
      <c r="I58" s="101"/>
      <c r="J58" s="101" t="s">
        <v>34</v>
      </c>
      <c r="L58" s="101" t="s">
        <v>34</v>
      </c>
      <c r="M58" s="90"/>
      <c r="N58" s="90"/>
      <c r="O58" s="91">
        <f>+E55+G55+I55+K55</f>
        <v>81</v>
      </c>
      <c r="P58" s="90" t="s">
        <v>35</v>
      </c>
      <c r="Q58" s="92"/>
      <c r="R58" s="89"/>
      <c r="S58" s="89"/>
      <c r="T58" s="93"/>
      <c r="U58" s="187"/>
      <c r="V58" s="187"/>
      <c r="W58" s="89"/>
    </row>
    <row r="59" spans="1:23" ht="21">
      <c r="A59" s="189" t="s">
        <v>612</v>
      </c>
      <c r="B59" s="189"/>
      <c r="C59" s="189"/>
      <c r="D59" s="101"/>
      <c r="E59" s="101"/>
      <c r="F59" s="101"/>
      <c r="H59" s="101"/>
      <c r="I59" s="101"/>
      <c r="J59" s="165" t="s">
        <v>37</v>
      </c>
      <c r="K59" s="165"/>
      <c r="L59" s="101"/>
      <c r="M59" s="101"/>
      <c r="N59" s="101"/>
      <c r="O59" s="103">
        <f>SUM(O57:O58)</f>
        <v>228</v>
      </c>
      <c r="P59" s="90" t="s">
        <v>35</v>
      </c>
      <c r="Q59" s="102"/>
      <c r="R59" s="102"/>
      <c r="S59" s="102"/>
      <c r="T59" s="102"/>
      <c r="U59" s="102"/>
      <c r="V59" s="89"/>
      <c r="W59" s="89"/>
    </row>
    <row r="60" spans="1:23" ht="21">
      <c r="A60" s="189" t="s">
        <v>623</v>
      </c>
      <c r="B60" s="189"/>
      <c r="C60" s="189"/>
      <c r="D60" s="101"/>
      <c r="E60" s="101"/>
      <c r="F60" s="101"/>
      <c r="H60" s="101"/>
      <c r="I60" s="101"/>
      <c r="L60" s="101" t="s">
        <v>37</v>
      </c>
      <c r="M60" s="101"/>
      <c r="N60" s="101"/>
      <c r="Q60" s="102"/>
      <c r="R60" s="102"/>
      <c r="S60" s="102"/>
      <c r="T60" s="104"/>
      <c r="U60" s="102"/>
      <c r="V60" s="89"/>
      <c r="W60" s="89"/>
    </row>
    <row r="61" spans="1:23" ht="21">
      <c r="A61" s="199"/>
      <c r="B61" s="199"/>
      <c r="C61" s="199"/>
      <c r="D61" s="105"/>
      <c r="E61" s="106"/>
      <c r="F61" s="106"/>
      <c r="G61" s="106"/>
      <c r="H61" s="106"/>
      <c r="I61" s="106"/>
      <c r="J61" s="106"/>
      <c r="K61" s="106"/>
      <c r="L61" s="105"/>
      <c r="M61" s="106"/>
      <c r="N61" s="106"/>
      <c r="O61" s="107"/>
      <c r="P61" s="90"/>
      <c r="Q61" s="108"/>
      <c r="R61" s="108"/>
      <c r="S61" s="108"/>
      <c r="T61" s="109"/>
      <c r="U61" s="108"/>
      <c r="V61" s="108"/>
      <c r="W61" s="89"/>
    </row>
    <row r="62" spans="1:16" ht="21">
      <c r="A62" s="101"/>
      <c r="B62" s="101"/>
      <c r="C62" s="101"/>
      <c r="D62" s="101"/>
      <c r="E62" s="106"/>
      <c r="F62" s="106"/>
      <c r="G62" s="106"/>
      <c r="H62" s="106"/>
      <c r="I62" s="106"/>
      <c r="J62" s="106"/>
      <c r="K62" s="106"/>
      <c r="L62" s="101"/>
      <c r="M62" s="106"/>
      <c r="N62" s="106"/>
      <c r="O62" s="101"/>
      <c r="P62" s="101"/>
    </row>
    <row r="63" spans="1:16" ht="18.75" customHeight="1">
      <c r="A63" s="102"/>
      <c r="B63" s="102"/>
      <c r="C63" s="102"/>
      <c r="E63" s="102"/>
      <c r="F63" s="102"/>
      <c r="G63" s="102"/>
      <c r="H63" s="102"/>
      <c r="I63" s="102"/>
      <c r="M63" s="102"/>
      <c r="N63" s="102"/>
      <c r="O63" s="102"/>
      <c r="P63" s="102"/>
    </row>
    <row r="64" spans="1:16" ht="21">
      <c r="A64" s="102"/>
      <c r="B64" s="102"/>
      <c r="C64" s="102"/>
      <c r="D64" s="102"/>
      <c r="E64" s="102"/>
      <c r="F64" s="102"/>
      <c r="G64" s="102"/>
      <c r="H64" s="102"/>
      <c r="I64" s="102"/>
      <c r="L64" s="102"/>
      <c r="M64" s="102"/>
      <c r="N64" s="102"/>
      <c r="O64" s="102"/>
      <c r="P64" s="102"/>
    </row>
    <row r="65" spans="1:16" ht="409.5">
      <c r="A65" s="102"/>
      <c r="B65" s="102"/>
      <c r="C65" s="102"/>
      <c r="D65" s="102"/>
      <c r="E65" s="102"/>
      <c r="F65" s="102"/>
      <c r="G65" s="102"/>
      <c r="H65" s="102"/>
      <c r="I65" s="102"/>
      <c r="L65" s="102"/>
      <c r="M65" s="102"/>
      <c r="N65" s="102"/>
      <c r="O65" s="102"/>
      <c r="P65" s="102"/>
    </row>
    <row r="66" spans="1:14" ht="409.5">
      <c r="A66" s="102"/>
      <c r="B66" s="102"/>
      <c r="C66" s="102"/>
      <c r="D66" s="102"/>
      <c r="E66" s="102"/>
      <c r="F66" s="102"/>
      <c r="G66" s="102"/>
      <c r="H66" s="102"/>
      <c r="I66" s="102"/>
      <c r="L66" s="102"/>
      <c r="M66" s="102"/>
      <c r="N66" s="102"/>
    </row>
    <row r="67" spans="1:14" ht="409.5">
      <c r="A67" s="102"/>
      <c r="B67" s="102"/>
      <c r="C67" s="102"/>
      <c r="D67" s="102"/>
      <c r="E67" s="102"/>
      <c r="F67" s="102"/>
      <c r="G67" s="102"/>
      <c r="H67" s="102"/>
      <c r="I67" s="102"/>
      <c r="L67" s="102"/>
      <c r="M67" s="102"/>
      <c r="N67" s="102"/>
    </row>
    <row r="68" spans="1:14" ht="409.5">
      <c r="A68" s="102"/>
      <c r="B68" s="102"/>
      <c r="C68" s="102"/>
      <c r="D68" s="102"/>
      <c r="E68" s="102"/>
      <c r="F68" s="102"/>
      <c r="G68" s="102"/>
      <c r="H68" s="102"/>
      <c r="I68" s="102"/>
      <c r="L68" s="102"/>
      <c r="M68" s="102"/>
      <c r="N68" s="102"/>
    </row>
    <row r="69" spans="1:14" ht="409.5">
      <c r="A69" s="102"/>
      <c r="B69" s="102"/>
      <c r="C69" s="102"/>
      <c r="D69" s="102"/>
      <c r="E69" s="102"/>
      <c r="F69" s="102"/>
      <c r="G69" s="102"/>
      <c r="H69" s="102"/>
      <c r="I69" s="102"/>
      <c r="L69" s="102"/>
      <c r="M69" s="102"/>
      <c r="N69" s="102"/>
    </row>
    <row r="70" spans="1:14" ht="409.5">
      <c r="A70" s="102"/>
      <c r="B70" s="102"/>
      <c r="D70" s="102"/>
      <c r="E70" s="102"/>
      <c r="F70" s="102"/>
      <c r="G70" s="102"/>
      <c r="H70" s="102"/>
      <c r="I70" s="102"/>
      <c r="L70" s="102"/>
      <c r="M70" s="102"/>
      <c r="N70" s="102"/>
    </row>
    <row r="71" spans="1:14" ht="409.5">
      <c r="A71" s="102"/>
      <c r="B71" s="102"/>
      <c r="C71" s="102"/>
      <c r="D71" s="102"/>
      <c r="E71" s="102"/>
      <c r="F71" s="102"/>
      <c r="G71" s="102"/>
      <c r="H71" s="102"/>
      <c r="I71" s="102"/>
      <c r="L71" s="102"/>
      <c r="M71" s="102"/>
      <c r="N71" s="102"/>
    </row>
    <row r="72" spans="1:14" ht="409.5">
      <c r="A72" s="102"/>
      <c r="B72" s="102"/>
      <c r="C72" s="102"/>
      <c r="D72" s="102"/>
      <c r="E72" s="102"/>
      <c r="F72" s="102"/>
      <c r="G72" s="102"/>
      <c r="H72" s="102"/>
      <c r="I72" s="102"/>
      <c r="L72" s="102"/>
      <c r="M72" s="102"/>
      <c r="N72" s="102"/>
    </row>
    <row r="73" spans="1:14" ht="409.5">
      <c r="A73" s="102"/>
      <c r="B73" s="102"/>
      <c r="C73" s="102"/>
      <c r="D73" s="102"/>
      <c r="E73" s="102"/>
      <c r="F73" s="102"/>
      <c r="G73" s="102"/>
      <c r="H73" s="102"/>
      <c r="I73" s="102"/>
      <c r="L73" s="102"/>
      <c r="M73" s="102"/>
      <c r="N73" s="102"/>
    </row>
    <row r="74" spans="1:14" ht="409.5">
      <c r="A74" s="102"/>
      <c r="B74" s="102"/>
      <c r="C74" s="102"/>
      <c r="D74" s="102"/>
      <c r="E74" s="102"/>
      <c r="F74" s="102"/>
      <c r="G74" s="102"/>
      <c r="H74" s="102"/>
      <c r="I74" s="102"/>
      <c r="L74" s="102"/>
      <c r="M74" s="102"/>
      <c r="N74" s="102"/>
    </row>
    <row r="75" spans="1:14" ht="409.5">
      <c r="A75" s="102"/>
      <c r="B75" s="102"/>
      <c r="C75" s="102"/>
      <c r="D75" s="102"/>
      <c r="E75" s="102"/>
      <c r="F75" s="102"/>
      <c r="G75" s="102"/>
      <c r="H75" s="102"/>
      <c r="I75" s="102"/>
      <c r="L75" s="102"/>
      <c r="M75" s="102"/>
      <c r="N75" s="102"/>
    </row>
    <row r="76" spans="1:14" ht="409.5">
      <c r="A76" s="102"/>
      <c r="B76" s="102"/>
      <c r="C76" s="102"/>
      <c r="D76" s="102"/>
      <c r="E76" s="102"/>
      <c r="F76" s="102"/>
      <c r="G76" s="102"/>
      <c r="H76" s="102"/>
      <c r="I76" s="102"/>
      <c r="L76" s="102"/>
      <c r="M76" s="102"/>
      <c r="N76" s="102"/>
    </row>
    <row r="77" spans="1:14" ht="409.5">
      <c r="A77" s="102"/>
      <c r="B77" s="102"/>
      <c r="C77" s="102"/>
      <c r="D77" s="102"/>
      <c r="E77" s="102"/>
      <c r="F77" s="102"/>
      <c r="G77" s="102"/>
      <c r="H77" s="102"/>
      <c r="I77" s="102"/>
      <c r="L77" s="102"/>
      <c r="M77" s="102"/>
      <c r="N77" s="102"/>
    </row>
    <row r="78" spans="1:14" ht="409.5">
      <c r="A78" s="102"/>
      <c r="B78" s="102"/>
      <c r="C78" s="102"/>
      <c r="D78" s="102"/>
      <c r="E78" s="102"/>
      <c r="F78" s="102"/>
      <c r="G78" s="102"/>
      <c r="H78" s="102"/>
      <c r="I78" s="102"/>
      <c r="L78" s="102"/>
      <c r="M78" s="102"/>
      <c r="N78" s="102"/>
    </row>
    <row r="79" spans="1:14" ht="409.5">
      <c r="A79" s="102"/>
      <c r="B79" s="102"/>
      <c r="C79" s="102"/>
      <c r="D79" s="102"/>
      <c r="E79" s="102"/>
      <c r="F79" s="102"/>
      <c r="G79" s="102"/>
      <c r="H79" s="102"/>
      <c r="I79" s="102"/>
      <c r="L79" s="102"/>
      <c r="M79" s="102"/>
      <c r="N79" s="102"/>
    </row>
    <row r="80" spans="1:14" ht="409.5">
      <c r="A80" s="102"/>
      <c r="B80" s="102"/>
      <c r="C80" s="102"/>
      <c r="D80" s="102"/>
      <c r="E80" s="102"/>
      <c r="F80" s="102"/>
      <c r="G80" s="102"/>
      <c r="H80" s="102"/>
      <c r="I80" s="102"/>
      <c r="L80" s="102"/>
      <c r="M80" s="102"/>
      <c r="N80" s="102"/>
    </row>
    <row r="81" spans="1:14" ht="409.5">
      <c r="A81" s="102"/>
      <c r="B81" s="102"/>
      <c r="C81" s="102"/>
      <c r="D81" s="102"/>
      <c r="E81" s="102"/>
      <c r="F81" s="102"/>
      <c r="G81" s="102"/>
      <c r="H81" s="102"/>
      <c r="I81" s="102"/>
      <c r="L81" s="102"/>
      <c r="M81" s="102"/>
      <c r="N81" s="102"/>
    </row>
    <row r="82" spans="1:14" ht="409.5">
      <c r="A82" s="102"/>
      <c r="B82" s="102"/>
      <c r="C82" s="102"/>
      <c r="D82" s="102"/>
      <c r="E82" s="102"/>
      <c r="F82" s="102"/>
      <c r="G82" s="102"/>
      <c r="H82" s="102"/>
      <c r="I82" s="102"/>
      <c r="L82" s="102"/>
      <c r="M82" s="102"/>
      <c r="N82" s="102"/>
    </row>
    <row r="83" spans="1:14" ht="409.5">
      <c r="A83" s="102"/>
      <c r="B83" s="102"/>
      <c r="C83" s="102"/>
      <c r="D83" s="102"/>
      <c r="E83" s="102"/>
      <c r="F83" s="102"/>
      <c r="G83" s="102"/>
      <c r="H83" s="102"/>
      <c r="I83" s="102"/>
      <c r="L83" s="102"/>
      <c r="M83" s="102"/>
      <c r="N83" s="102"/>
    </row>
    <row r="84" spans="1:14" ht="409.5">
      <c r="A84" s="102"/>
      <c r="B84" s="102"/>
      <c r="C84" s="102"/>
      <c r="D84" s="102"/>
      <c r="E84" s="102"/>
      <c r="F84" s="102"/>
      <c r="G84" s="102"/>
      <c r="H84" s="102"/>
      <c r="I84" s="102"/>
      <c r="L84" s="102"/>
      <c r="M84" s="102"/>
      <c r="N84" s="102"/>
    </row>
    <row r="85" spans="1:14" ht="409.5">
      <c r="A85" s="102"/>
      <c r="B85" s="102"/>
      <c r="C85" s="102"/>
      <c r="D85" s="102"/>
      <c r="E85" s="102"/>
      <c r="F85" s="102"/>
      <c r="G85" s="102"/>
      <c r="H85" s="102"/>
      <c r="I85" s="102"/>
      <c r="L85" s="102"/>
      <c r="M85" s="102"/>
      <c r="N85" s="102"/>
    </row>
    <row r="86" spans="1:14" ht="409.5">
      <c r="A86" s="102"/>
      <c r="B86" s="102"/>
      <c r="C86" s="102"/>
      <c r="D86" s="102"/>
      <c r="E86" s="102"/>
      <c r="F86" s="102"/>
      <c r="G86" s="102"/>
      <c r="H86" s="102"/>
      <c r="I86" s="102"/>
      <c r="L86" s="102"/>
      <c r="M86" s="102"/>
      <c r="N86" s="102"/>
    </row>
    <row r="87" spans="1:14" ht="409.5">
      <c r="A87" s="102"/>
      <c r="B87" s="102"/>
      <c r="C87" s="102"/>
      <c r="D87" s="102"/>
      <c r="E87" s="102"/>
      <c r="F87" s="102"/>
      <c r="G87" s="102"/>
      <c r="H87" s="102"/>
      <c r="I87" s="102"/>
      <c r="L87" s="102"/>
      <c r="M87" s="102"/>
      <c r="N87" s="102"/>
    </row>
    <row r="88" spans="1:14" ht="409.5">
      <c r="A88" s="102"/>
      <c r="B88" s="102"/>
      <c r="C88" s="102"/>
      <c r="D88" s="102"/>
      <c r="E88" s="102"/>
      <c r="F88" s="102"/>
      <c r="G88" s="102"/>
      <c r="H88" s="102"/>
      <c r="I88" s="102"/>
      <c r="L88" s="102"/>
      <c r="M88" s="102"/>
      <c r="N88" s="102"/>
    </row>
    <row r="89" spans="1:14" ht="409.5">
      <c r="A89" s="102"/>
      <c r="B89" s="102"/>
      <c r="C89" s="102"/>
      <c r="D89" s="102"/>
      <c r="E89" s="102"/>
      <c r="F89" s="102"/>
      <c r="G89" s="102"/>
      <c r="H89" s="102"/>
      <c r="I89" s="102"/>
      <c r="L89" s="102"/>
      <c r="M89" s="102"/>
      <c r="N89" s="102"/>
    </row>
    <row r="90" spans="1:14" ht="409.5">
      <c r="A90" s="102"/>
      <c r="B90" s="102"/>
      <c r="C90" s="102"/>
      <c r="D90" s="102"/>
      <c r="E90" s="102"/>
      <c r="F90" s="102"/>
      <c r="G90" s="102"/>
      <c r="H90" s="102"/>
      <c r="I90" s="102"/>
      <c r="L90" s="102"/>
      <c r="M90" s="102"/>
      <c r="N90" s="102"/>
    </row>
    <row r="91" spans="1:14" ht="409.5">
      <c r="A91" s="102"/>
      <c r="B91" s="102"/>
      <c r="C91" s="102"/>
      <c r="D91" s="102"/>
      <c r="E91" s="102"/>
      <c r="F91" s="102"/>
      <c r="G91" s="102"/>
      <c r="H91" s="102"/>
      <c r="I91" s="102"/>
      <c r="L91" s="102"/>
      <c r="M91" s="102"/>
      <c r="N91" s="102"/>
    </row>
    <row r="92" spans="1:14" ht="409.5">
      <c r="A92" s="102"/>
      <c r="B92" s="102"/>
      <c r="C92" s="102"/>
      <c r="D92" s="102"/>
      <c r="E92" s="102"/>
      <c r="F92" s="102"/>
      <c r="G92" s="102"/>
      <c r="H92" s="102"/>
      <c r="I92" s="102"/>
      <c r="L92" s="102"/>
      <c r="M92" s="102"/>
      <c r="N92" s="102"/>
    </row>
    <row r="93" spans="1:14" ht="409.5">
      <c r="A93" s="102"/>
      <c r="B93" s="102"/>
      <c r="C93" s="102"/>
      <c r="D93" s="102"/>
      <c r="E93" s="102"/>
      <c r="F93" s="102"/>
      <c r="G93" s="102"/>
      <c r="H93" s="102"/>
      <c r="I93" s="102"/>
      <c r="L93" s="102"/>
      <c r="M93" s="102"/>
      <c r="N93" s="102"/>
    </row>
    <row r="94" spans="1:14" ht="409.5">
      <c r="A94" s="102"/>
      <c r="B94" s="102"/>
      <c r="C94" s="102"/>
      <c r="D94" s="102"/>
      <c r="E94" s="102"/>
      <c r="F94" s="102"/>
      <c r="G94" s="102"/>
      <c r="H94" s="102"/>
      <c r="I94" s="102"/>
      <c r="L94" s="102"/>
      <c r="M94" s="102"/>
      <c r="N94" s="102"/>
    </row>
    <row r="95" spans="1:14" ht="409.5">
      <c r="A95" s="102"/>
      <c r="B95" s="102"/>
      <c r="C95" s="102"/>
      <c r="D95" s="102"/>
      <c r="E95" s="102"/>
      <c r="F95" s="102"/>
      <c r="G95" s="102"/>
      <c r="H95" s="102"/>
      <c r="I95" s="102"/>
      <c r="L95" s="102"/>
      <c r="M95" s="102"/>
      <c r="N95" s="102"/>
    </row>
    <row r="96" spans="1:14" ht="409.5">
      <c r="A96" s="102"/>
      <c r="B96" s="102"/>
      <c r="C96" s="102"/>
      <c r="D96" s="102"/>
      <c r="E96" s="102"/>
      <c r="F96" s="102"/>
      <c r="G96" s="102"/>
      <c r="H96" s="102"/>
      <c r="I96" s="102"/>
      <c r="L96" s="102"/>
      <c r="M96" s="102"/>
      <c r="N96" s="102"/>
    </row>
    <row r="97" spans="1:14" ht="409.5">
      <c r="A97" s="102"/>
      <c r="B97" s="102"/>
      <c r="C97" s="102"/>
      <c r="D97" s="102"/>
      <c r="E97" s="102"/>
      <c r="F97" s="102"/>
      <c r="G97" s="102"/>
      <c r="H97" s="102"/>
      <c r="I97" s="102"/>
      <c r="L97" s="102"/>
      <c r="M97" s="102"/>
      <c r="N97" s="102"/>
    </row>
    <row r="98" spans="1:16" ht="409.5">
      <c r="A98" s="102"/>
      <c r="B98" s="102"/>
      <c r="C98" s="102"/>
      <c r="D98" s="102"/>
      <c r="E98" s="102"/>
      <c r="F98" s="102"/>
      <c r="G98" s="102"/>
      <c r="H98" s="102"/>
      <c r="I98" s="102"/>
      <c r="L98" s="102"/>
      <c r="M98" s="102"/>
      <c r="N98" s="102"/>
      <c r="O98" s="102"/>
      <c r="P98" s="102"/>
    </row>
    <row r="99" spans="1:16" ht="409.5">
      <c r="A99" s="102"/>
      <c r="B99" s="102"/>
      <c r="C99" s="102"/>
      <c r="D99" s="102"/>
      <c r="E99" s="102"/>
      <c r="F99" s="102"/>
      <c r="G99" s="102"/>
      <c r="H99" s="102"/>
      <c r="I99" s="102"/>
      <c r="L99" s="102"/>
      <c r="M99" s="102"/>
      <c r="N99" s="102"/>
      <c r="O99" s="102"/>
      <c r="P99" s="102"/>
    </row>
    <row r="100" spans="1:16" ht="409.5">
      <c r="A100" s="102"/>
      <c r="B100" s="102"/>
      <c r="C100" s="102"/>
      <c r="D100" s="102"/>
      <c r="E100" s="102"/>
      <c r="F100" s="102"/>
      <c r="G100" s="102"/>
      <c r="H100" s="102"/>
      <c r="I100" s="102"/>
      <c r="L100" s="102"/>
      <c r="M100" s="102"/>
      <c r="N100" s="102"/>
      <c r="O100" s="102"/>
      <c r="P100" s="102"/>
    </row>
    <row r="101" spans="1:16" ht="409.5">
      <c r="A101" s="102"/>
      <c r="B101" s="102"/>
      <c r="C101" s="102"/>
      <c r="D101" s="102"/>
      <c r="E101" s="102"/>
      <c r="F101" s="102"/>
      <c r="G101" s="102"/>
      <c r="H101" s="102"/>
      <c r="I101" s="102"/>
      <c r="L101" s="102"/>
      <c r="M101" s="102"/>
      <c r="N101" s="102"/>
      <c r="O101" s="102"/>
      <c r="P101" s="102"/>
    </row>
    <row r="102" spans="1:16" ht="409.5">
      <c r="A102" s="102"/>
      <c r="B102" s="102"/>
      <c r="C102" s="102"/>
      <c r="D102" s="102"/>
      <c r="E102" s="102"/>
      <c r="F102" s="102"/>
      <c r="G102" s="102"/>
      <c r="H102" s="102"/>
      <c r="I102" s="102"/>
      <c r="L102" s="102"/>
      <c r="M102" s="102"/>
      <c r="N102" s="102"/>
      <c r="O102" s="102"/>
      <c r="P102" s="102"/>
    </row>
    <row r="103" spans="1:16" ht="409.5">
      <c r="A103" s="102"/>
      <c r="B103" s="102"/>
      <c r="C103" s="102"/>
      <c r="D103" s="102"/>
      <c r="E103" s="102"/>
      <c r="F103" s="102"/>
      <c r="G103" s="102"/>
      <c r="H103" s="102"/>
      <c r="I103" s="102"/>
      <c r="L103" s="102"/>
      <c r="M103" s="102"/>
      <c r="N103" s="102"/>
      <c r="O103" s="102"/>
      <c r="P103" s="102"/>
    </row>
    <row r="104" spans="1:16" ht="409.5">
      <c r="A104" s="102"/>
      <c r="B104" s="102"/>
      <c r="C104" s="102"/>
      <c r="D104" s="102"/>
      <c r="E104" s="102"/>
      <c r="F104" s="102"/>
      <c r="G104" s="102"/>
      <c r="H104" s="102"/>
      <c r="I104" s="102"/>
      <c r="L104" s="102"/>
      <c r="M104" s="102"/>
      <c r="N104" s="102"/>
      <c r="O104" s="102"/>
      <c r="P104" s="102"/>
    </row>
    <row r="105" spans="1:16" ht="409.5">
      <c r="A105" s="102"/>
      <c r="B105" s="102"/>
      <c r="C105" s="102"/>
      <c r="D105" s="102"/>
      <c r="E105" s="102"/>
      <c r="F105" s="102"/>
      <c r="G105" s="102"/>
      <c r="H105" s="102"/>
      <c r="I105" s="102"/>
      <c r="L105" s="102"/>
      <c r="M105" s="102"/>
      <c r="N105" s="102"/>
      <c r="O105" s="102"/>
      <c r="P105" s="102"/>
    </row>
    <row r="106" spans="1:16" ht="409.5">
      <c r="A106" s="102"/>
      <c r="B106" s="102"/>
      <c r="C106" s="102"/>
      <c r="D106" s="102"/>
      <c r="E106" s="102"/>
      <c r="F106" s="102"/>
      <c r="G106" s="102"/>
      <c r="H106" s="102"/>
      <c r="I106" s="102"/>
      <c r="L106" s="102"/>
      <c r="M106" s="102"/>
      <c r="N106" s="102"/>
      <c r="O106" s="102"/>
      <c r="P106" s="102"/>
    </row>
    <row r="107" spans="1:16" ht="409.5">
      <c r="A107" s="102"/>
      <c r="B107" s="102"/>
      <c r="C107" s="102"/>
      <c r="D107" s="102"/>
      <c r="E107" s="102"/>
      <c r="F107" s="102"/>
      <c r="G107" s="102"/>
      <c r="H107" s="102"/>
      <c r="I107" s="102"/>
      <c r="L107" s="102"/>
      <c r="M107" s="102"/>
      <c r="N107" s="102"/>
      <c r="O107" s="102"/>
      <c r="P107" s="102"/>
    </row>
    <row r="108" spans="1:16" ht="409.5">
      <c r="A108" s="102"/>
      <c r="B108" s="102"/>
      <c r="C108" s="102"/>
      <c r="D108" s="102"/>
      <c r="E108" s="102"/>
      <c r="F108" s="102"/>
      <c r="G108" s="102"/>
      <c r="H108" s="102"/>
      <c r="I108" s="102"/>
      <c r="L108" s="102"/>
      <c r="M108" s="102"/>
      <c r="N108" s="102"/>
      <c r="O108" s="102"/>
      <c r="P108" s="102"/>
    </row>
    <row r="109" spans="1:16" ht="409.5">
      <c r="A109" s="102"/>
      <c r="B109" s="102"/>
      <c r="C109" s="102"/>
      <c r="D109" s="102"/>
      <c r="E109" s="102"/>
      <c r="F109" s="102"/>
      <c r="G109" s="102"/>
      <c r="H109" s="102"/>
      <c r="I109" s="102"/>
      <c r="L109" s="102"/>
      <c r="M109" s="102"/>
      <c r="N109" s="102"/>
      <c r="O109" s="102"/>
      <c r="P109" s="102"/>
    </row>
    <row r="110" spans="1:16" ht="409.5">
      <c r="A110" s="102"/>
      <c r="B110" s="102"/>
      <c r="C110" s="102"/>
      <c r="D110" s="102"/>
      <c r="E110" s="102"/>
      <c r="F110" s="102"/>
      <c r="G110" s="102"/>
      <c r="H110" s="102"/>
      <c r="I110" s="102"/>
      <c r="L110" s="102"/>
      <c r="M110" s="102"/>
      <c r="N110" s="102"/>
      <c r="O110" s="102"/>
      <c r="P110" s="102"/>
    </row>
    <row r="111" spans="1:16" ht="409.5">
      <c r="A111" s="102"/>
      <c r="B111" s="102"/>
      <c r="C111" s="102"/>
      <c r="D111" s="102"/>
      <c r="E111" s="102"/>
      <c r="F111" s="102"/>
      <c r="G111" s="102"/>
      <c r="H111" s="102"/>
      <c r="I111" s="102"/>
      <c r="L111" s="102"/>
      <c r="M111" s="102"/>
      <c r="N111" s="102"/>
      <c r="O111" s="102"/>
      <c r="P111" s="102"/>
    </row>
    <row r="112" spans="1:16" ht="409.5">
      <c r="A112" s="102"/>
      <c r="D112" s="102"/>
      <c r="E112" s="102"/>
      <c r="F112" s="102"/>
      <c r="G112" s="102"/>
      <c r="H112" s="102"/>
      <c r="I112" s="102"/>
      <c r="L112" s="102"/>
      <c r="M112" s="102"/>
      <c r="N112" s="102"/>
      <c r="O112" s="102"/>
      <c r="P112" s="102"/>
    </row>
    <row r="113" spans="1:16" ht="409.5">
      <c r="A113" s="102"/>
      <c r="D113" s="102"/>
      <c r="E113" s="102"/>
      <c r="F113" s="102"/>
      <c r="G113" s="102"/>
      <c r="H113" s="102"/>
      <c r="I113" s="102"/>
      <c r="L113" s="102"/>
      <c r="M113" s="102"/>
      <c r="N113" s="102"/>
      <c r="O113" s="102"/>
      <c r="P113" s="102"/>
    </row>
    <row r="114" spans="1:16" ht="409.5">
      <c r="A114" s="102"/>
      <c r="D114" s="102"/>
      <c r="E114" s="102"/>
      <c r="F114" s="102"/>
      <c r="G114" s="102"/>
      <c r="H114" s="102"/>
      <c r="I114" s="102"/>
      <c r="L114" s="102"/>
      <c r="M114" s="102"/>
      <c r="N114" s="102"/>
      <c r="O114" s="102"/>
      <c r="P114" s="102"/>
    </row>
    <row r="115" spans="1:16" ht="409.5">
      <c r="A115" s="102"/>
      <c r="E115" s="102"/>
      <c r="F115" s="102"/>
      <c r="G115" s="102"/>
      <c r="H115" s="102"/>
      <c r="I115" s="102"/>
      <c r="M115" s="102"/>
      <c r="N115" s="102"/>
      <c r="O115" s="102"/>
      <c r="P115" s="102"/>
    </row>
  </sheetData>
  <sheetProtection/>
  <mergeCells count="27">
    <mergeCell ref="A57:C57"/>
    <mergeCell ref="A61:C61"/>
    <mergeCell ref="A58:C58"/>
    <mergeCell ref="A59:C59"/>
    <mergeCell ref="A60:C60"/>
    <mergeCell ref="D5:E5"/>
    <mergeCell ref="J5:K5"/>
    <mergeCell ref="L4:N4"/>
    <mergeCell ref="L5:N5"/>
    <mergeCell ref="D4:E4"/>
    <mergeCell ref="A55:C55"/>
    <mergeCell ref="U58:V58"/>
    <mergeCell ref="F4:G4"/>
    <mergeCell ref="F5:G5"/>
    <mergeCell ref="H4:I4"/>
    <mergeCell ref="H5:I5"/>
    <mergeCell ref="J57:K57"/>
    <mergeCell ref="J59:K59"/>
    <mergeCell ref="A1:P2"/>
    <mergeCell ref="A3:A7"/>
    <mergeCell ref="B3:B7"/>
    <mergeCell ref="C3:C7"/>
    <mergeCell ref="O3:O7"/>
    <mergeCell ref="J4:K4"/>
    <mergeCell ref="P3:P7"/>
    <mergeCell ref="D3:K3"/>
    <mergeCell ref="L3:N3"/>
  </mergeCells>
  <printOptions/>
  <pageMargins left="0.3937007874015748" right="0" top="0.31496062992125984" bottom="0.5905511811023623" header="0.31496062992125984" footer="0.2362204724409449"/>
  <pageSetup horizontalDpi="600" verticalDpi="600" orientation="portrait" paperSize="9" scale="75" r:id="rId1"/>
  <headerFooter>
    <oddFooter>&amp;Cหน้าที่ &amp;P จาก &amp;N</oddFooter>
  </headerFooter>
  <rowBreaks count="1" manualBreakCount="1">
    <brk id="6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J20"/>
  <sheetViews>
    <sheetView zoomScalePageLayoutView="0" workbookViewId="0" topLeftCell="A1">
      <pane xSplit="10" ySplit="4" topLeftCell="K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H10" sqref="H10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4" width="12.421875" style="14" customWidth="1"/>
    <col min="5" max="5" width="11.421875" style="14" bestFit="1" customWidth="1"/>
    <col min="6" max="6" width="9.421875" style="4" customWidth="1"/>
    <col min="7" max="7" width="23.421875" style="4" customWidth="1"/>
    <col min="8" max="8" width="10.421875" style="4" customWidth="1"/>
    <col min="9" max="9" width="12.8515625" style="4" customWidth="1"/>
    <col min="10" max="10" width="12.421875" style="14" customWidth="1"/>
    <col min="11" max="16384" width="8.7109375" style="4" customWidth="1"/>
  </cols>
  <sheetData>
    <row r="1" spans="1:10" ht="26.25">
      <c r="A1" s="201" t="s">
        <v>624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26.25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0" s="5" customFormat="1" ht="23.25" customHeight="1">
      <c r="A3" s="202" t="s">
        <v>8</v>
      </c>
      <c r="B3" s="204" t="s">
        <v>11</v>
      </c>
      <c r="C3" s="206" t="s">
        <v>38</v>
      </c>
      <c r="D3" s="207"/>
      <c r="E3" s="208" t="s">
        <v>39</v>
      </c>
      <c r="F3" s="210" t="s">
        <v>8</v>
      </c>
      <c r="G3" s="212" t="s">
        <v>11</v>
      </c>
      <c r="H3" s="214" t="s">
        <v>38</v>
      </c>
      <c r="I3" s="214"/>
      <c r="J3" s="208" t="s">
        <v>39</v>
      </c>
    </row>
    <row r="4" spans="1:10" s="5" customFormat="1" ht="23.25">
      <c r="A4" s="203"/>
      <c r="B4" s="205"/>
      <c r="C4" s="6" t="s">
        <v>36</v>
      </c>
      <c r="D4" s="6" t="s">
        <v>34</v>
      </c>
      <c r="E4" s="209"/>
      <c r="F4" s="211"/>
      <c r="G4" s="213"/>
      <c r="H4" s="6" t="s">
        <v>36</v>
      </c>
      <c r="I4" s="6" t="s">
        <v>34</v>
      </c>
      <c r="J4" s="209"/>
    </row>
    <row r="5" spans="1:10" s="12" customFormat="1" ht="23.25">
      <c r="A5" s="7" t="s">
        <v>40</v>
      </c>
      <c r="B5" s="8" t="s">
        <v>10</v>
      </c>
      <c r="C5" s="9">
        <v>15</v>
      </c>
      <c r="D5" s="9">
        <v>10</v>
      </c>
      <c r="E5" s="10">
        <f aca="true" t="shared" si="0" ref="E5:E15">SUM(C5:D5)</f>
        <v>25</v>
      </c>
      <c r="F5" s="7" t="s">
        <v>44</v>
      </c>
      <c r="G5" s="13" t="s">
        <v>58</v>
      </c>
      <c r="H5" s="47">
        <v>25</v>
      </c>
      <c r="I5" s="47">
        <v>10</v>
      </c>
      <c r="J5" s="10">
        <f aca="true" t="shared" si="1" ref="J5:J15">SUM(H5:I5)</f>
        <v>35</v>
      </c>
    </row>
    <row r="6" spans="1:10" s="12" customFormat="1" ht="23.25">
      <c r="A6" s="7" t="s">
        <v>43</v>
      </c>
      <c r="B6" s="8" t="s">
        <v>23</v>
      </c>
      <c r="C6" s="9">
        <f>6+55</f>
        <v>61</v>
      </c>
      <c r="D6" s="9">
        <v>2</v>
      </c>
      <c r="E6" s="10">
        <f t="shared" si="0"/>
        <v>63</v>
      </c>
      <c r="F6" s="7" t="s">
        <v>46</v>
      </c>
      <c r="G6" s="11" t="s">
        <v>42</v>
      </c>
      <c r="H6" s="9">
        <v>2</v>
      </c>
      <c r="I6" s="9">
        <v>3</v>
      </c>
      <c r="J6" s="10">
        <f t="shared" si="1"/>
        <v>5</v>
      </c>
    </row>
    <row r="7" spans="1:10" s="12" customFormat="1" ht="23.25">
      <c r="A7" s="7" t="s">
        <v>45</v>
      </c>
      <c r="B7" s="13" t="s">
        <v>24</v>
      </c>
      <c r="C7" s="9">
        <f>1+7</f>
        <v>8</v>
      </c>
      <c r="D7" s="9">
        <v>1</v>
      </c>
      <c r="E7" s="10">
        <f t="shared" si="0"/>
        <v>9</v>
      </c>
      <c r="F7" s="7" t="s">
        <v>48</v>
      </c>
      <c r="G7" s="11" t="s">
        <v>212</v>
      </c>
      <c r="H7" s="9">
        <v>0</v>
      </c>
      <c r="I7" s="9">
        <v>3</v>
      </c>
      <c r="J7" s="10">
        <f t="shared" si="1"/>
        <v>3</v>
      </c>
    </row>
    <row r="8" spans="1:10" s="12" customFormat="1" ht="23.25">
      <c r="A8" s="7" t="s">
        <v>230</v>
      </c>
      <c r="B8" s="13" t="s">
        <v>47</v>
      </c>
      <c r="C8" s="9">
        <v>2</v>
      </c>
      <c r="D8" s="9"/>
      <c r="E8" s="10">
        <f t="shared" si="0"/>
        <v>2</v>
      </c>
      <c r="F8" s="7" t="s">
        <v>50</v>
      </c>
      <c r="G8" s="11" t="s">
        <v>163</v>
      </c>
      <c r="H8" s="9"/>
      <c r="I8" s="9">
        <v>1</v>
      </c>
      <c r="J8" s="10">
        <f t="shared" si="1"/>
        <v>1</v>
      </c>
    </row>
    <row r="9" spans="1:10" s="12" customFormat="1" ht="23.25">
      <c r="A9" s="7" t="s">
        <v>49</v>
      </c>
      <c r="B9" s="13" t="s">
        <v>25</v>
      </c>
      <c r="C9" s="9">
        <f>6+1</f>
        <v>7</v>
      </c>
      <c r="D9" s="9">
        <f>5+1</f>
        <v>6</v>
      </c>
      <c r="E9" s="10">
        <f t="shared" si="0"/>
        <v>13</v>
      </c>
      <c r="F9" s="7" t="s">
        <v>231</v>
      </c>
      <c r="G9" s="11" t="s">
        <v>227</v>
      </c>
      <c r="H9" s="9">
        <v>3</v>
      </c>
      <c r="I9" s="9">
        <v>2</v>
      </c>
      <c r="J9" s="10">
        <f t="shared" si="1"/>
        <v>5</v>
      </c>
    </row>
    <row r="10" spans="1:10" s="12" customFormat="1" ht="23.25">
      <c r="A10" s="7" t="s">
        <v>51</v>
      </c>
      <c r="B10" s="44" t="s">
        <v>75</v>
      </c>
      <c r="C10" s="25"/>
      <c r="D10" s="25"/>
      <c r="E10" s="10">
        <f t="shared" si="0"/>
        <v>0</v>
      </c>
      <c r="F10" s="7" t="s">
        <v>214</v>
      </c>
      <c r="G10" s="11" t="s">
        <v>213</v>
      </c>
      <c r="H10" s="9">
        <v>1</v>
      </c>
      <c r="I10" s="9">
        <f>4+5</f>
        <v>9</v>
      </c>
      <c r="J10" s="10">
        <f t="shared" si="1"/>
        <v>10</v>
      </c>
    </row>
    <row r="11" spans="1:10" s="12" customFormat="1" ht="23.25">
      <c r="A11" s="7" t="s">
        <v>53</v>
      </c>
      <c r="B11" s="44" t="s">
        <v>27</v>
      </c>
      <c r="C11" s="25"/>
      <c r="D11" s="25">
        <f>3+1</f>
        <v>4</v>
      </c>
      <c r="E11" s="10">
        <f t="shared" si="0"/>
        <v>4</v>
      </c>
      <c r="F11" s="7" t="s">
        <v>215</v>
      </c>
      <c r="G11" s="11" t="s">
        <v>52</v>
      </c>
      <c r="H11" s="9"/>
      <c r="I11" s="9"/>
      <c r="J11" s="10">
        <f t="shared" si="1"/>
        <v>0</v>
      </c>
    </row>
    <row r="12" spans="1:10" ht="23.25">
      <c r="A12" s="7" t="s">
        <v>55</v>
      </c>
      <c r="B12" s="44" t="s">
        <v>28</v>
      </c>
      <c r="C12" s="47">
        <v>6</v>
      </c>
      <c r="D12" s="47"/>
      <c r="E12" s="10">
        <f t="shared" si="0"/>
        <v>6</v>
      </c>
      <c r="F12" s="7" t="s">
        <v>225</v>
      </c>
      <c r="G12" s="11" t="s">
        <v>54</v>
      </c>
      <c r="H12" s="9">
        <v>2</v>
      </c>
      <c r="I12" s="9">
        <v>5</v>
      </c>
      <c r="J12" s="10">
        <f t="shared" si="1"/>
        <v>7</v>
      </c>
    </row>
    <row r="13" spans="1:10" ht="23.25">
      <c r="A13" s="7" t="s">
        <v>56</v>
      </c>
      <c r="B13" s="13" t="s">
        <v>79</v>
      </c>
      <c r="C13" s="47">
        <v>4</v>
      </c>
      <c r="D13" s="47"/>
      <c r="E13" s="10">
        <f t="shared" si="0"/>
        <v>4</v>
      </c>
      <c r="F13" s="7" t="s">
        <v>226</v>
      </c>
      <c r="G13" s="57" t="s">
        <v>71</v>
      </c>
      <c r="H13" s="9"/>
      <c r="I13" s="9">
        <f>3+4</f>
        <v>7</v>
      </c>
      <c r="J13" s="10">
        <f t="shared" si="1"/>
        <v>7</v>
      </c>
    </row>
    <row r="14" spans="1:10" ht="23.25">
      <c r="A14" s="7" t="s">
        <v>106</v>
      </c>
      <c r="B14" s="13" t="s">
        <v>64</v>
      </c>
      <c r="C14" s="47">
        <v>1</v>
      </c>
      <c r="D14" s="47"/>
      <c r="E14" s="10">
        <f t="shared" si="0"/>
        <v>1</v>
      </c>
      <c r="F14" s="7" t="s">
        <v>228</v>
      </c>
      <c r="G14" s="57" t="s">
        <v>57</v>
      </c>
      <c r="H14" s="25">
        <f>1+3</f>
        <v>4</v>
      </c>
      <c r="I14" s="25">
        <f>2+16</f>
        <v>18</v>
      </c>
      <c r="J14" s="10">
        <f t="shared" si="1"/>
        <v>22</v>
      </c>
    </row>
    <row r="15" spans="1:10" ht="23.25">
      <c r="A15" s="7" t="s">
        <v>41</v>
      </c>
      <c r="B15" s="13" t="s">
        <v>30</v>
      </c>
      <c r="C15" s="47">
        <v>5</v>
      </c>
      <c r="D15" s="47"/>
      <c r="E15" s="10">
        <f t="shared" si="0"/>
        <v>5</v>
      </c>
      <c r="F15" s="7" t="s">
        <v>229</v>
      </c>
      <c r="G15" s="57" t="s">
        <v>224</v>
      </c>
      <c r="H15" s="25"/>
      <c r="I15" s="25"/>
      <c r="J15" s="10">
        <f t="shared" si="1"/>
        <v>0</v>
      </c>
    </row>
    <row r="16" spans="1:10" ht="23.25">
      <c r="A16" s="160"/>
      <c r="B16" s="157"/>
      <c r="C16" s="158"/>
      <c r="D16" s="158"/>
      <c r="E16" s="159"/>
      <c r="F16" s="7" t="s">
        <v>282</v>
      </c>
      <c r="G16" s="57" t="s">
        <v>280</v>
      </c>
      <c r="H16" s="25">
        <v>1</v>
      </c>
      <c r="I16" s="25"/>
      <c r="J16" s="10">
        <f>SUM(H16:I16)</f>
        <v>1</v>
      </c>
    </row>
    <row r="17" spans="1:10" ht="26.25">
      <c r="A17"/>
      <c r="B17"/>
      <c r="C17"/>
      <c r="D17"/>
      <c r="E17"/>
      <c r="F17" s="200" t="s">
        <v>13</v>
      </c>
      <c r="G17" s="200"/>
      <c r="H17" s="15">
        <f>SUM(C5:C15,H5:H16)</f>
        <v>147</v>
      </c>
      <c r="I17" s="15">
        <f>SUM(D5:D15,I5:I16)</f>
        <v>81</v>
      </c>
      <c r="J17" s="15">
        <f>SUM(E5:E15,J5:J16)</f>
        <v>228</v>
      </c>
    </row>
    <row r="18" ht="23.25">
      <c r="B18" s="45"/>
    </row>
    <row r="19" spans="6:10" ht="23.25">
      <c r="F19"/>
      <c r="G19"/>
      <c r="H19"/>
      <c r="I19"/>
      <c r="J19"/>
    </row>
    <row r="20" spans="6:10" ht="23.25">
      <c r="F20"/>
      <c r="G20"/>
      <c r="H20"/>
      <c r="I20"/>
      <c r="J20"/>
    </row>
  </sheetData>
  <sheetProtection/>
  <mergeCells count="11">
    <mergeCell ref="J3:J4"/>
    <mergeCell ref="F17:G17"/>
    <mergeCell ref="A1:J1"/>
    <mergeCell ref="A2:J2"/>
    <mergeCell ref="A3:A4"/>
    <mergeCell ref="B3:B4"/>
    <mergeCell ref="C3:D3"/>
    <mergeCell ref="E3:E4"/>
    <mergeCell ref="F3:F4"/>
    <mergeCell ref="G3:G4"/>
    <mergeCell ref="H3:I3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45">
      <selection activeCell="L158" sqref="L158"/>
    </sheetView>
  </sheetViews>
  <sheetFormatPr defaultColWidth="9.00390625" defaultRowHeight="15"/>
  <cols>
    <col min="1" max="1" width="5.57421875" style="143" bestFit="1" customWidth="1"/>
    <col min="2" max="2" width="15.28125" style="143" bestFit="1" customWidth="1"/>
    <col min="3" max="3" width="12.421875" style="143" bestFit="1" customWidth="1"/>
    <col min="4" max="4" width="13.57421875" style="143" bestFit="1" customWidth="1"/>
    <col min="5" max="5" width="3.421875" style="143" bestFit="1" customWidth="1"/>
    <col min="6" max="6" width="11.00390625" style="143" bestFit="1" customWidth="1"/>
    <col min="7" max="7" width="14.57421875" style="143" bestFit="1" customWidth="1"/>
    <col min="8" max="10" width="12.421875" style="143" bestFit="1" customWidth="1"/>
    <col min="11" max="11" width="24.140625" style="144" bestFit="1" customWidth="1"/>
    <col min="12" max="12" width="18.7109375" style="143" bestFit="1" customWidth="1"/>
    <col min="13" max="13" width="3.8515625" style="144" customWidth="1"/>
    <col min="14" max="16384" width="9.00390625" style="144" customWidth="1"/>
  </cols>
  <sheetData>
    <row r="1" spans="11:12" ht="23.25">
      <c r="K1" s="215" t="s">
        <v>611</v>
      </c>
      <c r="L1" s="215"/>
    </row>
    <row r="2" spans="1:12" ht="23.25">
      <c r="A2" s="216" t="s">
        <v>432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45" customFormat="1" ht="24">
      <c r="A3" s="161" t="s">
        <v>8</v>
      </c>
      <c r="B3" s="161" t="s">
        <v>9</v>
      </c>
      <c r="C3" s="162" t="s">
        <v>12</v>
      </c>
      <c r="D3" s="162" t="s">
        <v>283</v>
      </c>
      <c r="E3" s="162" t="s">
        <v>2</v>
      </c>
      <c r="F3" s="162" t="s">
        <v>284</v>
      </c>
      <c r="G3" s="162" t="s">
        <v>285</v>
      </c>
      <c r="H3" s="162" t="s">
        <v>286</v>
      </c>
      <c r="I3" s="162" t="s">
        <v>287</v>
      </c>
      <c r="J3" s="162" t="s">
        <v>12</v>
      </c>
      <c r="K3" s="162" t="s">
        <v>288</v>
      </c>
      <c r="L3" s="162" t="s">
        <v>289</v>
      </c>
    </row>
    <row r="4" spans="1:12" s="149" customFormat="1" ht="24">
      <c r="A4" s="151">
        <v>1</v>
      </c>
      <c r="B4" s="151" t="s">
        <v>290</v>
      </c>
      <c r="C4" s="152" t="s">
        <v>237</v>
      </c>
      <c r="D4" s="152" t="s">
        <v>96</v>
      </c>
      <c r="E4" s="152" t="s">
        <v>238</v>
      </c>
      <c r="F4" s="152" t="s">
        <v>348</v>
      </c>
      <c r="G4" s="153">
        <v>243327</v>
      </c>
      <c r="H4" s="152" t="s">
        <v>434</v>
      </c>
      <c r="I4" s="152" t="s">
        <v>435</v>
      </c>
      <c r="J4" s="152" t="s">
        <v>237</v>
      </c>
      <c r="K4" s="150">
        <v>900000</v>
      </c>
      <c r="L4" s="152" t="s">
        <v>267</v>
      </c>
    </row>
    <row r="5" spans="1:12" s="149" customFormat="1" ht="24">
      <c r="A5" s="151"/>
      <c r="B5" s="151"/>
      <c r="C5" s="152" t="s">
        <v>237</v>
      </c>
      <c r="D5" s="152" t="s">
        <v>96</v>
      </c>
      <c r="E5" s="152" t="s">
        <v>238</v>
      </c>
      <c r="F5" s="152" t="s">
        <v>422</v>
      </c>
      <c r="G5" s="153">
        <v>243329</v>
      </c>
      <c r="H5" s="152" t="s">
        <v>436</v>
      </c>
      <c r="I5" s="152" t="s">
        <v>240</v>
      </c>
      <c r="J5" s="152" t="s">
        <v>237</v>
      </c>
      <c r="K5" s="150">
        <v>395900</v>
      </c>
      <c r="L5" s="152" t="s">
        <v>266</v>
      </c>
    </row>
    <row r="6" spans="1:12" s="149" customFormat="1" ht="24">
      <c r="A6" s="151"/>
      <c r="B6" s="151"/>
      <c r="C6" s="152" t="s">
        <v>237</v>
      </c>
      <c r="D6" s="152" t="s">
        <v>96</v>
      </c>
      <c r="E6" s="152" t="s">
        <v>238</v>
      </c>
      <c r="F6" s="152" t="s">
        <v>294</v>
      </c>
      <c r="G6" s="153">
        <v>243332</v>
      </c>
      <c r="H6" s="152" t="s">
        <v>437</v>
      </c>
      <c r="I6" s="152" t="s">
        <v>435</v>
      </c>
      <c r="J6" s="152" t="s">
        <v>237</v>
      </c>
      <c r="K6" s="150">
        <v>3780096</v>
      </c>
      <c r="L6" s="152" t="s">
        <v>438</v>
      </c>
    </row>
    <row r="7" spans="1:12" s="149" customFormat="1" ht="24">
      <c r="A7" s="151"/>
      <c r="B7" s="151"/>
      <c r="C7" s="152" t="s">
        <v>237</v>
      </c>
      <c r="D7" s="152" t="s">
        <v>96</v>
      </c>
      <c r="E7" s="152" t="s">
        <v>238</v>
      </c>
      <c r="F7" s="152" t="s">
        <v>406</v>
      </c>
      <c r="G7" s="153">
        <v>243339</v>
      </c>
      <c r="H7" s="152" t="s">
        <v>439</v>
      </c>
      <c r="I7" s="152" t="s">
        <v>256</v>
      </c>
      <c r="J7" s="152" t="s">
        <v>237</v>
      </c>
      <c r="K7" s="150">
        <v>3595500</v>
      </c>
      <c r="L7" s="152" t="s">
        <v>257</v>
      </c>
    </row>
    <row r="8" spans="1:12" s="149" customFormat="1" ht="24">
      <c r="A8" s="151"/>
      <c r="B8" s="151"/>
      <c r="C8" s="152" t="s">
        <v>237</v>
      </c>
      <c r="D8" s="152" t="s">
        <v>96</v>
      </c>
      <c r="E8" s="152" t="s">
        <v>238</v>
      </c>
      <c r="F8" s="152" t="s">
        <v>406</v>
      </c>
      <c r="G8" s="153">
        <v>243339</v>
      </c>
      <c r="H8" s="152" t="s">
        <v>440</v>
      </c>
      <c r="I8" s="152" t="s">
        <v>441</v>
      </c>
      <c r="J8" s="152" t="s">
        <v>237</v>
      </c>
      <c r="K8" s="150">
        <v>160000</v>
      </c>
      <c r="L8" s="152" t="s">
        <v>266</v>
      </c>
    </row>
    <row r="9" spans="1:12" s="149" customFormat="1" ht="24">
      <c r="A9" s="151"/>
      <c r="B9" s="151"/>
      <c r="C9" s="152" t="s">
        <v>237</v>
      </c>
      <c r="D9" s="152" t="s">
        <v>96</v>
      </c>
      <c r="E9" s="152" t="s">
        <v>238</v>
      </c>
      <c r="F9" s="152" t="s">
        <v>406</v>
      </c>
      <c r="G9" s="153">
        <v>243339</v>
      </c>
      <c r="H9" s="152" t="s">
        <v>440</v>
      </c>
      <c r="I9" s="152" t="s">
        <v>441</v>
      </c>
      <c r="J9" s="152" t="s">
        <v>237</v>
      </c>
      <c r="K9" s="150">
        <v>90000</v>
      </c>
      <c r="L9" s="152" t="s">
        <v>266</v>
      </c>
    </row>
    <row r="10" spans="1:12" s="149" customFormat="1" ht="24">
      <c r="A10" s="151"/>
      <c r="B10" s="151"/>
      <c r="C10" s="152" t="s">
        <v>237</v>
      </c>
      <c r="D10" s="152" t="s">
        <v>96</v>
      </c>
      <c r="E10" s="152" t="s">
        <v>238</v>
      </c>
      <c r="F10" s="152" t="s">
        <v>406</v>
      </c>
      <c r="G10" s="153">
        <v>243339</v>
      </c>
      <c r="H10" s="152" t="s">
        <v>440</v>
      </c>
      <c r="I10" s="152" t="s">
        <v>441</v>
      </c>
      <c r="J10" s="152" t="s">
        <v>237</v>
      </c>
      <c r="K10" s="150">
        <v>176000</v>
      </c>
      <c r="L10" s="152" t="s">
        <v>266</v>
      </c>
    </row>
    <row r="11" spans="1:12" s="149" customFormat="1" ht="24">
      <c r="A11" s="151"/>
      <c r="B11" s="151"/>
      <c r="C11" s="152" t="s">
        <v>237</v>
      </c>
      <c r="D11" s="152" t="s">
        <v>96</v>
      </c>
      <c r="E11" s="152" t="s">
        <v>238</v>
      </c>
      <c r="F11" s="152" t="s">
        <v>406</v>
      </c>
      <c r="G11" s="153">
        <v>243339</v>
      </c>
      <c r="H11" s="152" t="s">
        <v>440</v>
      </c>
      <c r="I11" s="152" t="s">
        <v>441</v>
      </c>
      <c r="J11" s="152" t="s">
        <v>237</v>
      </c>
      <c r="K11" s="150">
        <v>22500</v>
      </c>
      <c r="L11" s="152" t="s">
        <v>266</v>
      </c>
    </row>
    <row r="12" spans="1:12" s="149" customFormat="1" ht="24">
      <c r="A12" s="151"/>
      <c r="B12" s="151"/>
      <c r="C12" s="152" t="s">
        <v>237</v>
      </c>
      <c r="D12" s="152" t="s">
        <v>96</v>
      </c>
      <c r="E12" s="152" t="s">
        <v>238</v>
      </c>
      <c r="F12" s="152" t="s">
        <v>406</v>
      </c>
      <c r="G12" s="153">
        <v>243339</v>
      </c>
      <c r="H12" s="152" t="s">
        <v>440</v>
      </c>
      <c r="I12" s="152" t="s">
        <v>441</v>
      </c>
      <c r="J12" s="152" t="s">
        <v>237</v>
      </c>
      <c r="K12" s="150">
        <v>48000</v>
      </c>
      <c r="L12" s="152" t="s">
        <v>266</v>
      </c>
    </row>
    <row r="13" spans="1:12" s="149" customFormat="1" ht="24">
      <c r="A13" s="151"/>
      <c r="B13" s="151"/>
      <c r="C13" s="152" t="s">
        <v>237</v>
      </c>
      <c r="D13" s="152" t="s">
        <v>96</v>
      </c>
      <c r="E13" s="152" t="s">
        <v>238</v>
      </c>
      <c r="F13" s="152" t="s">
        <v>406</v>
      </c>
      <c r="G13" s="153">
        <v>243339</v>
      </c>
      <c r="H13" s="152" t="s">
        <v>442</v>
      </c>
      <c r="I13" s="152" t="s">
        <v>441</v>
      </c>
      <c r="J13" s="152" t="s">
        <v>237</v>
      </c>
      <c r="K13" s="150">
        <v>74999.98</v>
      </c>
      <c r="L13" s="152" t="s">
        <v>267</v>
      </c>
    </row>
    <row r="14" spans="1:12" s="149" customFormat="1" ht="24">
      <c r="A14" s="151"/>
      <c r="B14" s="151"/>
      <c r="C14" s="152" t="s">
        <v>237</v>
      </c>
      <c r="D14" s="152" t="s">
        <v>96</v>
      </c>
      <c r="E14" s="152" t="s">
        <v>238</v>
      </c>
      <c r="F14" s="152" t="s">
        <v>406</v>
      </c>
      <c r="G14" s="153">
        <v>243339</v>
      </c>
      <c r="H14" s="152" t="s">
        <v>442</v>
      </c>
      <c r="I14" s="152" t="s">
        <v>441</v>
      </c>
      <c r="J14" s="152" t="s">
        <v>237</v>
      </c>
      <c r="K14" s="150">
        <v>11999.96</v>
      </c>
      <c r="L14" s="152" t="s">
        <v>258</v>
      </c>
    </row>
    <row r="15" spans="1:12" s="149" customFormat="1" ht="24">
      <c r="A15" s="151"/>
      <c r="B15" s="151"/>
      <c r="C15" s="152" t="s">
        <v>237</v>
      </c>
      <c r="D15" s="152" t="s">
        <v>96</v>
      </c>
      <c r="E15" s="152" t="s">
        <v>238</v>
      </c>
      <c r="F15" s="152" t="s">
        <v>406</v>
      </c>
      <c r="G15" s="153">
        <v>243339</v>
      </c>
      <c r="H15" s="152" t="s">
        <v>442</v>
      </c>
      <c r="I15" s="152" t="s">
        <v>441</v>
      </c>
      <c r="J15" s="152" t="s">
        <v>237</v>
      </c>
      <c r="K15" s="150">
        <v>176399.84</v>
      </c>
      <c r="L15" s="152" t="s">
        <v>258</v>
      </c>
    </row>
    <row r="16" spans="1:12" s="149" customFormat="1" ht="24">
      <c r="A16" s="151"/>
      <c r="B16" s="151"/>
      <c r="C16" s="152" t="s">
        <v>237</v>
      </c>
      <c r="D16" s="152" t="s">
        <v>96</v>
      </c>
      <c r="E16" s="152" t="s">
        <v>238</v>
      </c>
      <c r="F16" s="152" t="s">
        <v>406</v>
      </c>
      <c r="G16" s="153">
        <v>243339</v>
      </c>
      <c r="H16" s="152" t="s">
        <v>442</v>
      </c>
      <c r="I16" s="152" t="s">
        <v>441</v>
      </c>
      <c r="J16" s="152" t="s">
        <v>237</v>
      </c>
      <c r="K16" s="150">
        <v>133197.88</v>
      </c>
      <c r="L16" s="152" t="s">
        <v>258</v>
      </c>
    </row>
    <row r="17" spans="1:12" s="149" customFormat="1" ht="24">
      <c r="A17" s="151"/>
      <c r="B17" s="151"/>
      <c r="C17" s="152" t="s">
        <v>237</v>
      </c>
      <c r="D17" s="152" t="s">
        <v>96</v>
      </c>
      <c r="E17" s="152" t="s">
        <v>238</v>
      </c>
      <c r="F17" s="152" t="s">
        <v>406</v>
      </c>
      <c r="G17" s="153">
        <v>243339</v>
      </c>
      <c r="H17" s="152" t="s">
        <v>442</v>
      </c>
      <c r="I17" s="152" t="s">
        <v>441</v>
      </c>
      <c r="J17" s="152" t="s">
        <v>237</v>
      </c>
      <c r="K17" s="150">
        <v>101999.36</v>
      </c>
      <c r="L17" s="152" t="s">
        <v>267</v>
      </c>
    </row>
    <row r="18" spans="1:12" s="149" customFormat="1" ht="24">
      <c r="A18" s="151"/>
      <c r="B18" s="151"/>
      <c r="C18" s="152" t="s">
        <v>237</v>
      </c>
      <c r="D18" s="152" t="s">
        <v>96</v>
      </c>
      <c r="E18" s="152" t="s">
        <v>238</v>
      </c>
      <c r="F18" s="152" t="s">
        <v>406</v>
      </c>
      <c r="G18" s="153">
        <v>243339</v>
      </c>
      <c r="H18" s="152" t="s">
        <v>443</v>
      </c>
      <c r="I18" s="152" t="s">
        <v>441</v>
      </c>
      <c r="J18" s="152" t="s">
        <v>237</v>
      </c>
      <c r="K18" s="150">
        <v>500000</v>
      </c>
      <c r="L18" s="152" t="s">
        <v>266</v>
      </c>
    </row>
    <row r="19" spans="1:12" s="149" customFormat="1" ht="24">
      <c r="A19" s="151">
        <v>2</v>
      </c>
      <c r="B19" s="151" t="s">
        <v>92</v>
      </c>
      <c r="C19" s="152" t="s">
        <v>241</v>
      </c>
      <c r="D19" s="152" t="s">
        <v>96</v>
      </c>
      <c r="E19" s="152" t="s">
        <v>238</v>
      </c>
      <c r="F19" s="152" t="s">
        <v>444</v>
      </c>
      <c r="G19" s="153">
        <v>243242</v>
      </c>
      <c r="H19" s="152" t="s">
        <v>445</v>
      </c>
      <c r="I19" s="152" t="s">
        <v>241</v>
      </c>
      <c r="J19" s="152" t="s">
        <v>241</v>
      </c>
      <c r="K19" s="150">
        <v>500000</v>
      </c>
      <c r="L19" s="152" t="s">
        <v>261</v>
      </c>
    </row>
    <row r="20" spans="1:12" s="149" customFormat="1" ht="24">
      <c r="A20" s="151"/>
      <c r="B20" s="151"/>
      <c r="C20" s="152" t="s">
        <v>241</v>
      </c>
      <c r="D20" s="152" t="s">
        <v>96</v>
      </c>
      <c r="E20" s="152" t="s">
        <v>238</v>
      </c>
      <c r="F20" s="152" t="s">
        <v>444</v>
      </c>
      <c r="G20" s="153">
        <v>243242</v>
      </c>
      <c r="H20" s="152" t="s">
        <v>446</v>
      </c>
      <c r="I20" s="152" t="s">
        <v>241</v>
      </c>
      <c r="J20" s="152" t="s">
        <v>241</v>
      </c>
      <c r="K20" s="150">
        <v>180000</v>
      </c>
      <c r="L20" s="152" t="s">
        <v>261</v>
      </c>
    </row>
    <row r="21" spans="1:12" s="149" customFormat="1" ht="24">
      <c r="A21" s="151"/>
      <c r="B21" s="151"/>
      <c r="C21" s="152" t="s">
        <v>241</v>
      </c>
      <c r="D21" s="152" t="s">
        <v>96</v>
      </c>
      <c r="E21" s="152" t="s">
        <v>238</v>
      </c>
      <c r="F21" s="152" t="s">
        <v>444</v>
      </c>
      <c r="G21" s="153">
        <v>243242</v>
      </c>
      <c r="H21" s="152" t="s">
        <v>447</v>
      </c>
      <c r="I21" s="152" t="s">
        <v>241</v>
      </c>
      <c r="J21" s="152" t="s">
        <v>241</v>
      </c>
      <c r="K21" s="150">
        <v>125000</v>
      </c>
      <c r="L21" s="152" t="s">
        <v>261</v>
      </c>
    </row>
    <row r="22" spans="1:12" s="149" customFormat="1" ht="24">
      <c r="A22" s="151"/>
      <c r="B22" s="151"/>
      <c r="C22" s="152" t="s">
        <v>241</v>
      </c>
      <c r="D22" s="152" t="s">
        <v>96</v>
      </c>
      <c r="E22" s="152" t="s">
        <v>238</v>
      </c>
      <c r="F22" s="152" t="s">
        <v>448</v>
      </c>
      <c r="G22" s="153">
        <v>243243</v>
      </c>
      <c r="H22" s="152" t="s">
        <v>449</v>
      </c>
      <c r="I22" s="152" t="s">
        <v>241</v>
      </c>
      <c r="J22" s="152" t="s">
        <v>241</v>
      </c>
      <c r="K22" s="150">
        <v>720003</v>
      </c>
      <c r="L22" s="152" t="s">
        <v>261</v>
      </c>
    </row>
    <row r="23" spans="1:12" s="149" customFormat="1" ht="24">
      <c r="A23" s="151"/>
      <c r="B23" s="151"/>
      <c r="C23" s="152" t="s">
        <v>241</v>
      </c>
      <c r="D23" s="152" t="s">
        <v>96</v>
      </c>
      <c r="E23" s="152" t="s">
        <v>238</v>
      </c>
      <c r="F23" s="152" t="s">
        <v>390</v>
      </c>
      <c r="G23" s="153">
        <v>243248</v>
      </c>
      <c r="H23" s="152" t="s">
        <v>450</v>
      </c>
      <c r="I23" s="152" t="s">
        <v>241</v>
      </c>
      <c r="J23" s="152" t="s">
        <v>241</v>
      </c>
      <c r="K23" s="150">
        <v>3449787</v>
      </c>
      <c r="L23" s="152" t="s">
        <v>261</v>
      </c>
    </row>
    <row r="24" spans="1:12" s="149" customFormat="1" ht="24">
      <c r="A24" s="151"/>
      <c r="B24" s="151"/>
      <c r="C24" s="152" t="s">
        <v>241</v>
      </c>
      <c r="D24" s="152" t="s">
        <v>96</v>
      </c>
      <c r="E24" s="152" t="s">
        <v>238</v>
      </c>
      <c r="F24" s="152" t="s">
        <v>390</v>
      </c>
      <c r="G24" s="153">
        <v>243248</v>
      </c>
      <c r="H24" s="152" t="s">
        <v>451</v>
      </c>
      <c r="I24" s="152" t="s">
        <v>241</v>
      </c>
      <c r="J24" s="152" t="s">
        <v>241</v>
      </c>
      <c r="K24" s="150">
        <v>1763895</v>
      </c>
      <c r="L24" s="152" t="s">
        <v>261</v>
      </c>
    </row>
    <row r="25" spans="1:12" s="149" customFormat="1" ht="24">
      <c r="A25" s="151"/>
      <c r="B25" s="151"/>
      <c r="C25" s="152" t="s">
        <v>241</v>
      </c>
      <c r="D25" s="152" t="s">
        <v>96</v>
      </c>
      <c r="E25" s="152" t="s">
        <v>238</v>
      </c>
      <c r="F25" s="152" t="s">
        <v>452</v>
      </c>
      <c r="G25" s="153">
        <v>243254</v>
      </c>
      <c r="H25" s="152" t="s">
        <v>453</v>
      </c>
      <c r="I25" s="152" t="s">
        <v>241</v>
      </c>
      <c r="J25" s="152" t="s">
        <v>241</v>
      </c>
      <c r="K25" s="150">
        <v>279000</v>
      </c>
      <c r="L25" s="152" t="s">
        <v>261</v>
      </c>
    </row>
    <row r="26" spans="1:12" s="149" customFormat="1" ht="24">
      <c r="A26" s="151"/>
      <c r="B26" s="151"/>
      <c r="C26" s="152" t="s">
        <v>241</v>
      </c>
      <c r="D26" s="152" t="s">
        <v>96</v>
      </c>
      <c r="E26" s="152" t="s">
        <v>238</v>
      </c>
      <c r="F26" s="152" t="s">
        <v>454</v>
      </c>
      <c r="G26" s="153">
        <v>243265</v>
      </c>
      <c r="H26" s="152" t="s">
        <v>455</v>
      </c>
      <c r="I26" s="152" t="s">
        <v>241</v>
      </c>
      <c r="J26" s="152" t="s">
        <v>241</v>
      </c>
      <c r="K26" s="150">
        <v>51400</v>
      </c>
      <c r="L26" s="152" t="s">
        <v>261</v>
      </c>
    </row>
    <row r="27" spans="1:12" s="149" customFormat="1" ht="24">
      <c r="A27" s="151"/>
      <c r="B27" s="151"/>
      <c r="C27" s="152" t="s">
        <v>241</v>
      </c>
      <c r="D27" s="152" t="s">
        <v>96</v>
      </c>
      <c r="E27" s="152" t="s">
        <v>238</v>
      </c>
      <c r="F27" s="152" t="s">
        <v>456</v>
      </c>
      <c r="G27" s="153">
        <v>243270</v>
      </c>
      <c r="H27" s="152" t="s">
        <v>457</v>
      </c>
      <c r="I27" s="152" t="s">
        <v>241</v>
      </c>
      <c r="J27" s="152" t="s">
        <v>241</v>
      </c>
      <c r="K27" s="150">
        <v>440000</v>
      </c>
      <c r="L27" s="152" t="s">
        <v>261</v>
      </c>
    </row>
    <row r="28" spans="1:12" s="149" customFormat="1" ht="24">
      <c r="A28" s="151"/>
      <c r="B28" s="151"/>
      <c r="C28" s="152" t="s">
        <v>241</v>
      </c>
      <c r="D28" s="152" t="s">
        <v>96</v>
      </c>
      <c r="E28" s="152" t="s">
        <v>238</v>
      </c>
      <c r="F28" s="152" t="s">
        <v>456</v>
      </c>
      <c r="G28" s="153">
        <v>243270</v>
      </c>
      <c r="H28" s="152" t="s">
        <v>458</v>
      </c>
      <c r="I28" s="152" t="s">
        <v>241</v>
      </c>
      <c r="J28" s="152" t="s">
        <v>241</v>
      </c>
      <c r="K28" s="150">
        <v>3170000</v>
      </c>
      <c r="L28" s="152" t="s">
        <v>261</v>
      </c>
    </row>
    <row r="29" spans="1:12" s="149" customFormat="1" ht="24">
      <c r="A29" s="151"/>
      <c r="B29" s="151"/>
      <c r="C29" s="152" t="s">
        <v>241</v>
      </c>
      <c r="D29" s="152" t="s">
        <v>96</v>
      </c>
      <c r="E29" s="152" t="s">
        <v>238</v>
      </c>
      <c r="F29" s="152" t="s">
        <v>459</v>
      </c>
      <c r="G29" s="153">
        <v>243276</v>
      </c>
      <c r="H29" s="152" t="s">
        <v>460</v>
      </c>
      <c r="I29" s="152" t="s">
        <v>241</v>
      </c>
      <c r="J29" s="152" t="s">
        <v>241</v>
      </c>
      <c r="K29" s="150">
        <v>1490000</v>
      </c>
      <c r="L29" s="152" t="s">
        <v>261</v>
      </c>
    </row>
    <row r="30" spans="1:12" s="149" customFormat="1" ht="24">
      <c r="A30" s="151"/>
      <c r="B30" s="151"/>
      <c r="C30" s="152" t="s">
        <v>241</v>
      </c>
      <c r="D30" s="152" t="s">
        <v>96</v>
      </c>
      <c r="E30" s="152" t="s">
        <v>238</v>
      </c>
      <c r="F30" s="152" t="s">
        <v>459</v>
      </c>
      <c r="G30" s="153">
        <v>243276</v>
      </c>
      <c r="H30" s="152" t="s">
        <v>461</v>
      </c>
      <c r="I30" s="152" t="s">
        <v>241</v>
      </c>
      <c r="J30" s="152" t="s">
        <v>241</v>
      </c>
      <c r="K30" s="150">
        <v>1490000</v>
      </c>
      <c r="L30" s="152" t="s">
        <v>261</v>
      </c>
    </row>
    <row r="31" spans="1:12" s="149" customFormat="1" ht="24">
      <c r="A31" s="151"/>
      <c r="B31" s="151"/>
      <c r="C31" s="152" t="s">
        <v>241</v>
      </c>
      <c r="D31" s="152" t="s">
        <v>96</v>
      </c>
      <c r="E31" s="152" t="s">
        <v>238</v>
      </c>
      <c r="F31" s="152" t="s">
        <v>459</v>
      </c>
      <c r="G31" s="153">
        <v>243276</v>
      </c>
      <c r="H31" s="152" t="s">
        <v>462</v>
      </c>
      <c r="I31" s="152" t="s">
        <v>241</v>
      </c>
      <c r="J31" s="152" t="s">
        <v>241</v>
      </c>
      <c r="K31" s="150">
        <v>25700</v>
      </c>
      <c r="L31" s="152" t="s">
        <v>261</v>
      </c>
    </row>
    <row r="32" spans="1:12" s="149" customFormat="1" ht="24">
      <c r="A32" s="151"/>
      <c r="B32" s="151"/>
      <c r="C32" s="152" t="s">
        <v>241</v>
      </c>
      <c r="D32" s="152" t="s">
        <v>96</v>
      </c>
      <c r="E32" s="152" t="s">
        <v>238</v>
      </c>
      <c r="F32" s="152" t="s">
        <v>459</v>
      </c>
      <c r="G32" s="153">
        <v>243276</v>
      </c>
      <c r="H32" s="152" t="s">
        <v>463</v>
      </c>
      <c r="I32" s="152" t="s">
        <v>241</v>
      </c>
      <c r="J32" s="152" t="s">
        <v>241</v>
      </c>
      <c r="K32" s="150">
        <v>25700</v>
      </c>
      <c r="L32" s="152" t="s">
        <v>261</v>
      </c>
    </row>
    <row r="33" spans="1:12" s="149" customFormat="1" ht="24">
      <c r="A33" s="151"/>
      <c r="B33" s="151"/>
      <c r="C33" s="152" t="s">
        <v>241</v>
      </c>
      <c r="D33" s="152" t="s">
        <v>96</v>
      </c>
      <c r="E33" s="152" t="s">
        <v>238</v>
      </c>
      <c r="F33" s="152" t="s">
        <v>394</v>
      </c>
      <c r="G33" s="153">
        <v>243280</v>
      </c>
      <c r="H33" s="152" t="s">
        <v>464</v>
      </c>
      <c r="I33" s="152" t="s">
        <v>241</v>
      </c>
      <c r="J33" s="152" t="s">
        <v>241</v>
      </c>
      <c r="K33" s="150">
        <v>28400</v>
      </c>
      <c r="L33" s="152" t="s">
        <v>263</v>
      </c>
    </row>
    <row r="34" spans="1:12" s="149" customFormat="1" ht="24">
      <c r="A34" s="151"/>
      <c r="B34" s="151"/>
      <c r="C34" s="152" t="s">
        <v>241</v>
      </c>
      <c r="D34" s="152" t="s">
        <v>96</v>
      </c>
      <c r="E34" s="152" t="s">
        <v>238</v>
      </c>
      <c r="F34" s="152" t="s">
        <v>465</v>
      </c>
      <c r="G34" s="153">
        <v>243287</v>
      </c>
      <c r="H34" s="152" t="s">
        <v>466</v>
      </c>
      <c r="I34" s="152" t="s">
        <v>241</v>
      </c>
      <c r="J34" s="152" t="s">
        <v>241</v>
      </c>
      <c r="K34" s="150">
        <v>70000</v>
      </c>
      <c r="L34" s="152" t="s">
        <v>261</v>
      </c>
    </row>
    <row r="35" spans="1:12" s="149" customFormat="1" ht="24">
      <c r="A35" s="151"/>
      <c r="B35" s="151"/>
      <c r="C35" s="152" t="s">
        <v>241</v>
      </c>
      <c r="D35" s="152" t="s">
        <v>96</v>
      </c>
      <c r="E35" s="152" t="s">
        <v>238</v>
      </c>
      <c r="F35" s="152" t="s">
        <v>465</v>
      </c>
      <c r="G35" s="153">
        <v>243287</v>
      </c>
      <c r="H35" s="152" t="s">
        <v>467</v>
      </c>
      <c r="I35" s="152" t="s">
        <v>468</v>
      </c>
      <c r="J35" s="152" t="s">
        <v>241</v>
      </c>
      <c r="K35" s="150">
        <v>117480</v>
      </c>
      <c r="L35" s="152" t="s">
        <v>258</v>
      </c>
    </row>
    <row r="36" spans="1:12" s="149" customFormat="1" ht="24">
      <c r="A36" s="151"/>
      <c r="B36" s="151"/>
      <c r="C36" s="152" t="s">
        <v>241</v>
      </c>
      <c r="D36" s="152" t="s">
        <v>96</v>
      </c>
      <c r="E36" s="152" t="s">
        <v>238</v>
      </c>
      <c r="F36" s="152" t="s">
        <v>316</v>
      </c>
      <c r="G36" s="153">
        <v>243292</v>
      </c>
      <c r="H36" s="152" t="s">
        <v>469</v>
      </c>
      <c r="I36" s="152" t="s">
        <v>241</v>
      </c>
      <c r="J36" s="152" t="s">
        <v>241</v>
      </c>
      <c r="K36" s="150">
        <v>80000</v>
      </c>
      <c r="L36" s="152" t="s">
        <v>261</v>
      </c>
    </row>
    <row r="37" spans="1:12" s="149" customFormat="1" ht="24">
      <c r="A37" s="151"/>
      <c r="B37" s="151"/>
      <c r="C37" s="152" t="s">
        <v>241</v>
      </c>
      <c r="D37" s="152" t="s">
        <v>96</v>
      </c>
      <c r="E37" s="152" t="s">
        <v>238</v>
      </c>
      <c r="F37" s="152" t="s">
        <v>470</v>
      </c>
      <c r="G37" s="153">
        <v>243299</v>
      </c>
      <c r="H37" s="152" t="s">
        <v>471</v>
      </c>
      <c r="I37" s="152" t="s">
        <v>241</v>
      </c>
      <c r="J37" s="152" t="s">
        <v>241</v>
      </c>
      <c r="K37" s="150">
        <v>126000</v>
      </c>
      <c r="L37" s="152" t="s">
        <v>261</v>
      </c>
    </row>
    <row r="38" spans="1:12" s="149" customFormat="1" ht="24">
      <c r="A38" s="151"/>
      <c r="B38" s="151"/>
      <c r="C38" s="152" t="s">
        <v>241</v>
      </c>
      <c r="D38" s="152" t="s">
        <v>96</v>
      </c>
      <c r="E38" s="152" t="s">
        <v>238</v>
      </c>
      <c r="F38" s="152" t="s">
        <v>470</v>
      </c>
      <c r="G38" s="153">
        <v>243299</v>
      </c>
      <c r="H38" s="152" t="s">
        <v>472</v>
      </c>
      <c r="I38" s="152" t="s">
        <v>241</v>
      </c>
      <c r="J38" s="152" t="s">
        <v>241</v>
      </c>
      <c r="K38" s="150">
        <v>126000</v>
      </c>
      <c r="L38" s="152" t="s">
        <v>261</v>
      </c>
    </row>
    <row r="39" spans="1:12" s="149" customFormat="1" ht="24">
      <c r="A39" s="151"/>
      <c r="B39" s="151"/>
      <c r="C39" s="152" t="s">
        <v>241</v>
      </c>
      <c r="D39" s="152" t="s">
        <v>96</v>
      </c>
      <c r="E39" s="152" t="s">
        <v>238</v>
      </c>
      <c r="F39" s="152" t="s">
        <v>470</v>
      </c>
      <c r="G39" s="153">
        <v>243299</v>
      </c>
      <c r="H39" s="152" t="s">
        <v>473</v>
      </c>
      <c r="I39" s="152" t="s">
        <v>241</v>
      </c>
      <c r="J39" s="152" t="s">
        <v>241</v>
      </c>
      <c r="K39" s="150">
        <v>2073000</v>
      </c>
      <c r="L39" s="152" t="s">
        <v>261</v>
      </c>
    </row>
    <row r="40" spans="1:12" s="149" customFormat="1" ht="24">
      <c r="A40" s="151"/>
      <c r="B40" s="151"/>
      <c r="C40" s="152" t="s">
        <v>241</v>
      </c>
      <c r="D40" s="152" t="s">
        <v>96</v>
      </c>
      <c r="E40" s="152" t="s">
        <v>238</v>
      </c>
      <c r="F40" s="152" t="s">
        <v>470</v>
      </c>
      <c r="G40" s="153">
        <v>243299</v>
      </c>
      <c r="H40" s="152" t="s">
        <v>474</v>
      </c>
      <c r="I40" s="152" t="s">
        <v>241</v>
      </c>
      <c r="J40" s="152" t="s">
        <v>241</v>
      </c>
      <c r="K40" s="150">
        <v>785000</v>
      </c>
      <c r="L40" s="152" t="s">
        <v>261</v>
      </c>
    </row>
    <row r="41" spans="1:12" s="149" customFormat="1" ht="24">
      <c r="A41" s="151"/>
      <c r="B41" s="151"/>
      <c r="C41" s="152" t="s">
        <v>241</v>
      </c>
      <c r="D41" s="152" t="s">
        <v>96</v>
      </c>
      <c r="E41" s="152" t="s">
        <v>238</v>
      </c>
      <c r="F41" s="152" t="s">
        <v>470</v>
      </c>
      <c r="G41" s="153">
        <v>243299</v>
      </c>
      <c r="H41" s="152" t="s">
        <v>475</v>
      </c>
      <c r="I41" s="152" t="s">
        <v>241</v>
      </c>
      <c r="J41" s="152" t="s">
        <v>241</v>
      </c>
      <c r="K41" s="150">
        <v>125000</v>
      </c>
      <c r="L41" s="152" t="s">
        <v>261</v>
      </c>
    </row>
    <row r="42" spans="1:12" s="149" customFormat="1" ht="24">
      <c r="A42" s="151"/>
      <c r="B42" s="151"/>
      <c r="C42" s="152" t="s">
        <v>241</v>
      </c>
      <c r="D42" s="152" t="s">
        <v>96</v>
      </c>
      <c r="E42" s="152" t="s">
        <v>238</v>
      </c>
      <c r="F42" s="152" t="s">
        <v>470</v>
      </c>
      <c r="G42" s="153">
        <v>243299</v>
      </c>
      <c r="H42" s="152" t="s">
        <v>476</v>
      </c>
      <c r="I42" s="152" t="s">
        <v>468</v>
      </c>
      <c r="J42" s="152" t="s">
        <v>241</v>
      </c>
      <c r="K42" s="150">
        <v>350000</v>
      </c>
      <c r="L42" s="152" t="s">
        <v>261</v>
      </c>
    </row>
    <row r="43" spans="1:12" s="149" customFormat="1" ht="24">
      <c r="A43" s="151"/>
      <c r="B43" s="151"/>
      <c r="C43" s="152" t="s">
        <v>241</v>
      </c>
      <c r="D43" s="152" t="s">
        <v>96</v>
      </c>
      <c r="E43" s="152" t="s">
        <v>238</v>
      </c>
      <c r="F43" s="152" t="s">
        <v>470</v>
      </c>
      <c r="G43" s="153">
        <v>243299</v>
      </c>
      <c r="H43" s="152" t="s">
        <v>477</v>
      </c>
      <c r="I43" s="152" t="s">
        <v>468</v>
      </c>
      <c r="J43" s="152" t="s">
        <v>241</v>
      </c>
      <c r="K43" s="150">
        <v>130000</v>
      </c>
      <c r="L43" s="152" t="s">
        <v>261</v>
      </c>
    </row>
    <row r="44" spans="1:12" s="149" customFormat="1" ht="24">
      <c r="A44" s="151"/>
      <c r="B44" s="151"/>
      <c r="C44" s="152" t="s">
        <v>241</v>
      </c>
      <c r="D44" s="152" t="s">
        <v>96</v>
      </c>
      <c r="E44" s="152" t="s">
        <v>238</v>
      </c>
      <c r="F44" s="152" t="s">
        <v>478</v>
      </c>
      <c r="G44" s="153">
        <v>243301</v>
      </c>
      <c r="H44" s="152" t="s">
        <v>479</v>
      </c>
      <c r="I44" s="152" t="s">
        <v>241</v>
      </c>
      <c r="J44" s="152" t="s">
        <v>241</v>
      </c>
      <c r="K44" s="150">
        <v>500000</v>
      </c>
      <c r="L44" s="152" t="s">
        <v>261</v>
      </c>
    </row>
    <row r="45" spans="1:12" s="149" customFormat="1" ht="24">
      <c r="A45" s="151"/>
      <c r="B45" s="151"/>
      <c r="C45" s="152" t="s">
        <v>241</v>
      </c>
      <c r="D45" s="152" t="s">
        <v>96</v>
      </c>
      <c r="E45" s="152" t="s">
        <v>238</v>
      </c>
      <c r="F45" s="152" t="s">
        <v>478</v>
      </c>
      <c r="G45" s="153">
        <v>243301</v>
      </c>
      <c r="H45" s="152" t="s">
        <v>480</v>
      </c>
      <c r="I45" s="152" t="s">
        <v>241</v>
      </c>
      <c r="J45" s="152" t="s">
        <v>241</v>
      </c>
      <c r="K45" s="150">
        <v>18700</v>
      </c>
      <c r="L45" s="152" t="s">
        <v>261</v>
      </c>
    </row>
    <row r="46" spans="1:12" s="149" customFormat="1" ht="24">
      <c r="A46" s="151"/>
      <c r="B46" s="151"/>
      <c r="C46" s="152" t="s">
        <v>241</v>
      </c>
      <c r="D46" s="152" t="s">
        <v>96</v>
      </c>
      <c r="E46" s="152" t="s">
        <v>238</v>
      </c>
      <c r="F46" s="152" t="s">
        <v>481</v>
      </c>
      <c r="G46" s="153">
        <v>243304</v>
      </c>
      <c r="H46" s="152" t="s">
        <v>482</v>
      </c>
      <c r="I46" s="152" t="s">
        <v>241</v>
      </c>
      <c r="J46" s="152" t="s">
        <v>241</v>
      </c>
      <c r="K46" s="150">
        <v>41600</v>
      </c>
      <c r="L46" s="152" t="s">
        <v>261</v>
      </c>
    </row>
    <row r="47" spans="1:12" s="149" customFormat="1" ht="24">
      <c r="A47" s="151"/>
      <c r="B47" s="151"/>
      <c r="C47" s="152" t="s">
        <v>241</v>
      </c>
      <c r="D47" s="152" t="s">
        <v>96</v>
      </c>
      <c r="E47" s="152" t="s">
        <v>238</v>
      </c>
      <c r="F47" s="152" t="s">
        <v>483</v>
      </c>
      <c r="G47" s="153">
        <v>243307</v>
      </c>
      <c r="H47" s="152" t="s">
        <v>484</v>
      </c>
      <c r="I47" s="152" t="s">
        <v>241</v>
      </c>
      <c r="J47" s="152" t="s">
        <v>241</v>
      </c>
      <c r="K47" s="150">
        <v>12165900</v>
      </c>
      <c r="L47" s="152" t="s">
        <v>261</v>
      </c>
    </row>
    <row r="48" spans="1:12" s="149" customFormat="1" ht="24">
      <c r="A48" s="151"/>
      <c r="B48" s="151"/>
      <c r="C48" s="152" t="s">
        <v>241</v>
      </c>
      <c r="D48" s="152" t="s">
        <v>96</v>
      </c>
      <c r="E48" s="152" t="s">
        <v>238</v>
      </c>
      <c r="F48" s="152" t="s">
        <v>483</v>
      </c>
      <c r="G48" s="153">
        <v>243307</v>
      </c>
      <c r="H48" s="152" t="s">
        <v>485</v>
      </c>
      <c r="I48" s="152" t="s">
        <v>241</v>
      </c>
      <c r="J48" s="152" t="s">
        <v>241</v>
      </c>
      <c r="K48" s="150">
        <v>130000</v>
      </c>
      <c r="L48" s="152" t="s">
        <v>261</v>
      </c>
    </row>
    <row r="49" spans="1:12" s="149" customFormat="1" ht="24">
      <c r="A49" s="151"/>
      <c r="B49" s="151"/>
      <c r="C49" s="152" t="s">
        <v>241</v>
      </c>
      <c r="D49" s="152" t="s">
        <v>96</v>
      </c>
      <c r="E49" s="152" t="s">
        <v>238</v>
      </c>
      <c r="F49" s="152" t="s">
        <v>486</v>
      </c>
      <c r="G49" s="153">
        <v>243308</v>
      </c>
      <c r="H49" s="152" t="s">
        <v>487</v>
      </c>
      <c r="I49" s="152" t="s">
        <v>241</v>
      </c>
      <c r="J49" s="152" t="s">
        <v>241</v>
      </c>
      <c r="K49" s="150">
        <v>426000</v>
      </c>
      <c r="L49" s="152" t="s">
        <v>261</v>
      </c>
    </row>
    <row r="50" spans="1:12" s="149" customFormat="1" ht="24">
      <c r="A50" s="151"/>
      <c r="B50" s="151"/>
      <c r="C50" s="152" t="s">
        <v>241</v>
      </c>
      <c r="D50" s="152" t="s">
        <v>96</v>
      </c>
      <c r="E50" s="152" t="s">
        <v>238</v>
      </c>
      <c r="F50" s="152" t="s">
        <v>486</v>
      </c>
      <c r="G50" s="153">
        <v>243308</v>
      </c>
      <c r="H50" s="152" t="s">
        <v>488</v>
      </c>
      <c r="I50" s="152" t="s">
        <v>241</v>
      </c>
      <c r="J50" s="152" t="s">
        <v>241</v>
      </c>
      <c r="K50" s="150">
        <v>192600</v>
      </c>
      <c r="L50" s="152" t="s">
        <v>261</v>
      </c>
    </row>
    <row r="51" spans="1:12" s="149" customFormat="1" ht="24">
      <c r="A51" s="151"/>
      <c r="B51" s="151"/>
      <c r="C51" s="152" t="s">
        <v>241</v>
      </c>
      <c r="D51" s="152" t="s">
        <v>96</v>
      </c>
      <c r="E51" s="152" t="s">
        <v>238</v>
      </c>
      <c r="F51" s="152" t="s">
        <v>307</v>
      </c>
      <c r="G51" s="153">
        <v>243313</v>
      </c>
      <c r="H51" s="152" t="s">
        <v>489</v>
      </c>
      <c r="I51" s="152" t="s">
        <v>241</v>
      </c>
      <c r="J51" s="152" t="s">
        <v>241</v>
      </c>
      <c r="K51" s="150">
        <v>2297000</v>
      </c>
      <c r="L51" s="152" t="s">
        <v>261</v>
      </c>
    </row>
    <row r="52" spans="1:12" s="149" customFormat="1" ht="24">
      <c r="A52" s="151"/>
      <c r="B52" s="151"/>
      <c r="C52" s="152" t="s">
        <v>241</v>
      </c>
      <c r="D52" s="152" t="s">
        <v>96</v>
      </c>
      <c r="E52" s="152" t="s">
        <v>238</v>
      </c>
      <c r="F52" s="152" t="s">
        <v>307</v>
      </c>
      <c r="G52" s="153">
        <v>243313</v>
      </c>
      <c r="H52" s="152" t="s">
        <v>490</v>
      </c>
      <c r="I52" s="152" t="s">
        <v>241</v>
      </c>
      <c r="J52" s="152" t="s">
        <v>241</v>
      </c>
      <c r="K52" s="150">
        <v>29000</v>
      </c>
      <c r="L52" s="152" t="s">
        <v>261</v>
      </c>
    </row>
    <row r="53" spans="1:12" s="149" customFormat="1" ht="24">
      <c r="A53" s="151"/>
      <c r="B53" s="151"/>
      <c r="C53" s="152" t="s">
        <v>241</v>
      </c>
      <c r="D53" s="152" t="s">
        <v>96</v>
      </c>
      <c r="E53" s="152" t="s">
        <v>238</v>
      </c>
      <c r="F53" s="152" t="s">
        <v>365</v>
      </c>
      <c r="G53" s="153">
        <v>243315</v>
      </c>
      <c r="H53" s="152" t="s">
        <v>491</v>
      </c>
      <c r="I53" s="152" t="s">
        <v>241</v>
      </c>
      <c r="J53" s="152" t="s">
        <v>241</v>
      </c>
      <c r="K53" s="150">
        <v>88000</v>
      </c>
      <c r="L53" s="152" t="s">
        <v>261</v>
      </c>
    </row>
    <row r="54" spans="1:12" s="149" customFormat="1" ht="24">
      <c r="A54" s="151"/>
      <c r="B54" s="151"/>
      <c r="C54" s="152" t="s">
        <v>241</v>
      </c>
      <c r="D54" s="152" t="s">
        <v>96</v>
      </c>
      <c r="E54" s="152" t="s">
        <v>238</v>
      </c>
      <c r="F54" s="152" t="s">
        <v>365</v>
      </c>
      <c r="G54" s="153">
        <v>243315</v>
      </c>
      <c r="H54" s="152" t="s">
        <v>492</v>
      </c>
      <c r="I54" s="152" t="s">
        <v>241</v>
      </c>
      <c r="J54" s="152" t="s">
        <v>241</v>
      </c>
      <c r="K54" s="150">
        <v>22000</v>
      </c>
      <c r="L54" s="152" t="s">
        <v>261</v>
      </c>
    </row>
    <row r="55" spans="1:12" s="149" customFormat="1" ht="24">
      <c r="A55" s="151"/>
      <c r="B55" s="151"/>
      <c r="C55" s="152" t="s">
        <v>241</v>
      </c>
      <c r="D55" s="152" t="s">
        <v>96</v>
      </c>
      <c r="E55" s="152" t="s">
        <v>238</v>
      </c>
      <c r="F55" s="152" t="s">
        <v>365</v>
      </c>
      <c r="G55" s="153">
        <v>243315</v>
      </c>
      <c r="H55" s="152" t="s">
        <v>493</v>
      </c>
      <c r="I55" s="152" t="s">
        <v>241</v>
      </c>
      <c r="J55" s="152" t="s">
        <v>241</v>
      </c>
      <c r="K55" s="150">
        <v>163920</v>
      </c>
      <c r="L55" s="152" t="s">
        <v>261</v>
      </c>
    </row>
    <row r="56" spans="1:12" s="149" customFormat="1" ht="24">
      <c r="A56" s="151"/>
      <c r="B56" s="151"/>
      <c r="C56" s="152" t="s">
        <v>241</v>
      </c>
      <c r="D56" s="152" t="s">
        <v>96</v>
      </c>
      <c r="E56" s="152" t="s">
        <v>238</v>
      </c>
      <c r="F56" s="152" t="s">
        <v>365</v>
      </c>
      <c r="G56" s="153">
        <v>243315</v>
      </c>
      <c r="H56" s="152" t="s">
        <v>494</v>
      </c>
      <c r="I56" s="152" t="s">
        <v>241</v>
      </c>
      <c r="J56" s="152" t="s">
        <v>241</v>
      </c>
      <c r="K56" s="150">
        <v>67500</v>
      </c>
      <c r="L56" s="152" t="s">
        <v>261</v>
      </c>
    </row>
    <row r="57" spans="1:12" s="149" customFormat="1" ht="24">
      <c r="A57" s="151"/>
      <c r="B57" s="151"/>
      <c r="C57" s="152" t="s">
        <v>241</v>
      </c>
      <c r="D57" s="152" t="s">
        <v>96</v>
      </c>
      <c r="E57" s="152" t="s">
        <v>238</v>
      </c>
      <c r="F57" s="152" t="s">
        <v>352</v>
      </c>
      <c r="G57" s="153">
        <v>243319</v>
      </c>
      <c r="H57" s="152" t="s">
        <v>495</v>
      </c>
      <c r="I57" s="152" t="s">
        <v>468</v>
      </c>
      <c r="J57" s="152" t="s">
        <v>241</v>
      </c>
      <c r="K57" s="150">
        <v>145734</v>
      </c>
      <c r="L57" s="152" t="s">
        <v>258</v>
      </c>
    </row>
    <row r="58" spans="1:12" s="149" customFormat="1" ht="24">
      <c r="A58" s="151"/>
      <c r="B58" s="151"/>
      <c r="C58" s="152" t="s">
        <v>241</v>
      </c>
      <c r="D58" s="152" t="s">
        <v>96</v>
      </c>
      <c r="E58" s="152" t="s">
        <v>238</v>
      </c>
      <c r="F58" s="152" t="s">
        <v>312</v>
      </c>
      <c r="G58" s="153">
        <v>243321</v>
      </c>
      <c r="H58" s="152" t="s">
        <v>496</v>
      </c>
      <c r="I58" s="152" t="s">
        <v>241</v>
      </c>
      <c r="J58" s="152" t="s">
        <v>241</v>
      </c>
      <c r="K58" s="150">
        <v>2540000</v>
      </c>
      <c r="L58" s="152" t="s">
        <v>261</v>
      </c>
    </row>
    <row r="59" spans="1:12" s="149" customFormat="1" ht="24">
      <c r="A59" s="151"/>
      <c r="B59" s="151"/>
      <c r="C59" s="152" t="s">
        <v>241</v>
      </c>
      <c r="D59" s="152" t="s">
        <v>128</v>
      </c>
      <c r="E59" s="152" t="s">
        <v>260</v>
      </c>
      <c r="F59" s="152" t="s">
        <v>497</v>
      </c>
      <c r="G59" s="153">
        <v>243322</v>
      </c>
      <c r="H59" s="152" t="s">
        <v>498</v>
      </c>
      <c r="I59" s="152" t="s">
        <v>241</v>
      </c>
      <c r="J59" s="152" t="s">
        <v>241</v>
      </c>
      <c r="K59" s="150">
        <v>127972</v>
      </c>
      <c r="L59" s="152" t="s">
        <v>263</v>
      </c>
    </row>
    <row r="60" spans="1:12" s="149" customFormat="1" ht="24">
      <c r="A60" s="151"/>
      <c r="B60" s="151"/>
      <c r="C60" s="152" t="s">
        <v>241</v>
      </c>
      <c r="D60" s="152" t="s">
        <v>96</v>
      </c>
      <c r="E60" s="152" t="s">
        <v>238</v>
      </c>
      <c r="F60" s="152" t="s">
        <v>497</v>
      </c>
      <c r="G60" s="153">
        <v>243322</v>
      </c>
      <c r="H60" s="152" t="s">
        <v>499</v>
      </c>
      <c r="I60" s="152" t="s">
        <v>241</v>
      </c>
      <c r="J60" s="152" t="s">
        <v>241</v>
      </c>
      <c r="K60" s="150">
        <v>295000</v>
      </c>
      <c r="L60" s="152" t="s">
        <v>261</v>
      </c>
    </row>
    <row r="61" spans="1:12" s="149" customFormat="1" ht="24">
      <c r="A61" s="151"/>
      <c r="B61" s="151"/>
      <c r="C61" s="152" t="s">
        <v>241</v>
      </c>
      <c r="D61" s="152" t="s">
        <v>96</v>
      </c>
      <c r="E61" s="152" t="s">
        <v>238</v>
      </c>
      <c r="F61" s="152" t="s">
        <v>500</v>
      </c>
      <c r="G61" s="153">
        <v>243323</v>
      </c>
      <c r="H61" s="152" t="s">
        <v>501</v>
      </c>
      <c r="I61" s="152" t="s">
        <v>241</v>
      </c>
      <c r="J61" s="152" t="s">
        <v>241</v>
      </c>
      <c r="K61" s="150">
        <v>25560</v>
      </c>
      <c r="L61" s="152" t="s">
        <v>261</v>
      </c>
    </row>
    <row r="62" spans="1:12" s="149" customFormat="1" ht="24">
      <c r="A62" s="151"/>
      <c r="B62" s="151"/>
      <c r="C62" s="152" t="s">
        <v>241</v>
      </c>
      <c r="D62" s="152" t="s">
        <v>96</v>
      </c>
      <c r="E62" s="152" t="s">
        <v>238</v>
      </c>
      <c r="F62" s="152" t="s">
        <v>500</v>
      </c>
      <c r="G62" s="153">
        <v>243323</v>
      </c>
      <c r="H62" s="152" t="s">
        <v>501</v>
      </c>
      <c r="I62" s="152" t="s">
        <v>241</v>
      </c>
      <c r="J62" s="152" t="s">
        <v>241</v>
      </c>
      <c r="K62" s="150">
        <v>53960</v>
      </c>
      <c r="L62" s="152" t="s">
        <v>261</v>
      </c>
    </row>
    <row r="63" spans="1:12" s="149" customFormat="1" ht="24">
      <c r="A63" s="151"/>
      <c r="B63" s="151"/>
      <c r="C63" s="152" t="s">
        <v>241</v>
      </c>
      <c r="D63" s="152" t="s">
        <v>96</v>
      </c>
      <c r="E63" s="152" t="s">
        <v>238</v>
      </c>
      <c r="F63" s="152" t="s">
        <v>500</v>
      </c>
      <c r="G63" s="153">
        <v>243323</v>
      </c>
      <c r="H63" s="152" t="s">
        <v>502</v>
      </c>
      <c r="I63" s="152" t="s">
        <v>241</v>
      </c>
      <c r="J63" s="152" t="s">
        <v>241</v>
      </c>
      <c r="K63" s="150">
        <v>59600</v>
      </c>
      <c r="L63" s="152" t="s">
        <v>261</v>
      </c>
    </row>
    <row r="64" spans="1:12" s="149" customFormat="1" ht="24">
      <c r="A64" s="151"/>
      <c r="B64" s="151"/>
      <c r="C64" s="152" t="s">
        <v>241</v>
      </c>
      <c r="D64" s="152" t="s">
        <v>96</v>
      </c>
      <c r="E64" s="152" t="s">
        <v>238</v>
      </c>
      <c r="F64" s="152" t="s">
        <v>500</v>
      </c>
      <c r="G64" s="153">
        <v>243323</v>
      </c>
      <c r="H64" s="152" t="s">
        <v>502</v>
      </c>
      <c r="I64" s="152" t="s">
        <v>241</v>
      </c>
      <c r="J64" s="152" t="s">
        <v>241</v>
      </c>
      <c r="K64" s="150">
        <v>58000</v>
      </c>
      <c r="L64" s="152" t="s">
        <v>261</v>
      </c>
    </row>
    <row r="65" spans="1:12" s="149" customFormat="1" ht="24">
      <c r="A65" s="151"/>
      <c r="B65" s="151"/>
      <c r="C65" s="152" t="s">
        <v>241</v>
      </c>
      <c r="D65" s="152" t="s">
        <v>96</v>
      </c>
      <c r="E65" s="152" t="s">
        <v>238</v>
      </c>
      <c r="F65" s="152" t="s">
        <v>500</v>
      </c>
      <c r="G65" s="153">
        <v>243323</v>
      </c>
      <c r="H65" s="152" t="s">
        <v>503</v>
      </c>
      <c r="I65" s="152" t="s">
        <v>241</v>
      </c>
      <c r="J65" s="152" t="s">
        <v>241</v>
      </c>
      <c r="K65" s="150">
        <v>600000</v>
      </c>
      <c r="L65" s="152" t="s">
        <v>261</v>
      </c>
    </row>
    <row r="66" spans="1:12" s="149" customFormat="1" ht="24">
      <c r="A66" s="151"/>
      <c r="B66" s="151"/>
      <c r="C66" s="152" t="s">
        <v>241</v>
      </c>
      <c r="D66" s="152" t="s">
        <v>96</v>
      </c>
      <c r="E66" s="152" t="s">
        <v>238</v>
      </c>
      <c r="F66" s="152" t="s">
        <v>504</v>
      </c>
      <c r="G66" s="153">
        <v>243325</v>
      </c>
      <c r="H66" s="152" t="s">
        <v>505</v>
      </c>
      <c r="I66" s="152" t="s">
        <v>241</v>
      </c>
      <c r="J66" s="152" t="s">
        <v>241</v>
      </c>
      <c r="K66" s="150">
        <v>3950000</v>
      </c>
      <c r="L66" s="152" t="s">
        <v>261</v>
      </c>
    </row>
    <row r="67" spans="1:12" s="149" customFormat="1" ht="24">
      <c r="A67" s="151"/>
      <c r="B67" s="151"/>
      <c r="C67" s="152" t="s">
        <v>241</v>
      </c>
      <c r="D67" s="152" t="s">
        <v>96</v>
      </c>
      <c r="E67" s="152" t="s">
        <v>238</v>
      </c>
      <c r="F67" s="152" t="s">
        <v>504</v>
      </c>
      <c r="G67" s="153">
        <v>243325</v>
      </c>
      <c r="H67" s="152" t="s">
        <v>506</v>
      </c>
      <c r="I67" s="152" t="s">
        <v>241</v>
      </c>
      <c r="J67" s="152" t="s">
        <v>241</v>
      </c>
      <c r="K67" s="150">
        <v>9500000</v>
      </c>
      <c r="L67" s="152" t="s">
        <v>261</v>
      </c>
    </row>
    <row r="68" spans="1:12" s="149" customFormat="1" ht="24">
      <c r="A68" s="151"/>
      <c r="B68" s="151"/>
      <c r="C68" s="152" t="s">
        <v>241</v>
      </c>
      <c r="D68" s="152" t="s">
        <v>96</v>
      </c>
      <c r="E68" s="152" t="s">
        <v>238</v>
      </c>
      <c r="F68" s="152" t="s">
        <v>504</v>
      </c>
      <c r="G68" s="153">
        <v>243325</v>
      </c>
      <c r="H68" s="152" t="s">
        <v>507</v>
      </c>
      <c r="I68" s="152" t="s">
        <v>241</v>
      </c>
      <c r="J68" s="152" t="s">
        <v>241</v>
      </c>
      <c r="K68" s="150">
        <v>5695000</v>
      </c>
      <c r="L68" s="152" t="s">
        <v>261</v>
      </c>
    </row>
    <row r="69" spans="1:12" s="149" customFormat="1" ht="24">
      <c r="A69" s="151"/>
      <c r="B69" s="151"/>
      <c r="C69" s="152" t="s">
        <v>241</v>
      </c>
      <c r="D69" s="152" t="s">
        <v>96</v>
      </c>
      <c r="E69" s="152" t="s">
        <v>238</v>
      </c>
      <c r="F69" s="152" t="s">
        <v>504</v>
      </c>
      <c r="G69" s="153">
        <v>243325</v>
      </c>
      <c r="H69" s="152" t="s">
        <v>508</v>
      </c>
      <c r="I69" s="152" t="s">
        <v>468</v>
      </c>
      <c r="J69" s="152" t="s">
        <v>241</v>
      </c>
      <c r="K69" s="150">
        <v>53500</v>
      </c>
      <c r="L69" s="152" t="s">
        <v>261</v>
      </c>
    </row>
    <row r="70" spans="1:12" s="149" customFormat="1" ht="24">
      <c r="A70" s="151"/>
      <c r="B70" s="151"/>
      <c r="C70" s="152" t="s">
        <v>241</v>
      </c>
      <c r="D70" s="152" t="s">
        <v>96</v>
      </c>
      <c r="E70" s="152" t="s">
        <v>238</v>
      </c>
      <c r="F70" s="152" t="s">
        <v>504</v>
      </c>
      <c r="G70" s="153">
        <v>243325</v>
      </c>
      <c r="H70" s="152" t="s">
        <v>509</v>
      </c>
      <c r="I70" s="152" t="s">
        <v>241</v>
      </c>
      <c r="J70" s="152" t="s">
        <v>241</v>
      </c>
      <c r="K70" s="150">
        <v>835000</v>
      </c>
      <c r="L70" s="152" t="s">
        <v>261</v>
      </c>
    </row>
    <row r="71" spans="1:12" s="149" customFormat="1" ht="24">
      <c r="A71" s="151"/>
      <c r="B71" s="151"/>
      <c r="C71" s="152" t="s">
        <v>241</v>
      </c>
      <c r="D71" s="152" t="s">
        <v>96</v>
      </c>
      <c r="E71" s="152" t="s">
        <v>238</v>
      </c>
      <c r="F71" s="152" t="s">
        <v>348</v>
      </c>
      <c r="G71" s="153">
        <v>243327</v>
      </c>
      <c r="H71" s="152" t="s">
        <v>510</v>
      </c>
      <c r="I71" s="152" t="s">
        <v>241</v>
      </c>
      <c r="J71" s="152" t="s">
        <v>241</v>
      </c>
      <c r="K71" s="150">
        <v>231300</v>
      </c>
      <c r="L71" s="152" t="s">
        <v>261</v>
      </c>
    </row>
    <row r="72" spans="1:12" s="149" customFormat="1" ht="24">
      <c r="A72" s="151"/>
      <c r="B72" s="151"/>
      <c r="C72" s="152" t="s">
        <v>241</v>
      </c>
      <c r="D72" s="152" t="s">
        <v>96</v>
      </c>
      <c r="E72" s="152" t="s">
        <v>238</v>
      </c>
      <c r="F72" s="152" t="s">
        <v>422</v>
      </c>
      <c r="G72" s="153">
        <v>243329</v>
      </c>
      <c r="H72" s="152" t="s">
        <v>511</v>
      </c>
      <c r="I72" s="152" t="s">
        <v>241</v>
      </c>
      <c r="J72" s="152" t="s">
        <v>241</v>
      </c>
      <c r="K72" s="150">
        <v>180000</v>
      </c>
      <c r="L72" s="152" t="s">
        <v>261</v>
      </c>
    </row>
    <row r="73" spans="1:12" s="149" customFormat="1" ht="24">
      <c r="A73" s="151"/>
      <c r="B73" s="151"/>
      <c r="C73" s="152" t="s">
        <v>241</v>
      </c>
      <c r="D73" s="152" t="s">
        <v>96</v>
      </c>
      <c r="E73" s="152" t="s">
        <v>238</v>
      </c>
      <c r="F73" s="152" t="s">
        <v>422</v>
      </c>
      <c r="G73" s="153">
        <v>243329</v>
      </c>
      <c r="H73" s="152" t="s">
        <v>512</v>
      </c>
      <c r="I73" s="152" t="s">
        <v>241</v>
      </c>
      <c r="J73" s="152" t="s">
        <v>241</v>
      </c>
      <c r="K73" s="150">
        <v>22000</v>
      </c>
      <c r="L73" s="152" t="s">
        <v>261</v>
      </c>
    </row>
    <row r="74" spans="1:12" s="149" customFormat="1" ht="24">
      <c r="A74" s="151"/>
      <c r="B74" s="151"/>
      <c r="C74" s="152" t="s">
        <v>241</v>
      </c>
      <c r="D74" s="152" t="s">
        <v>96</v>
      </c>
      <c r="E74" s="152" t="s">
        <v>238</v>
      </c>
      <c r="F74" s="152" t="s">
        <v>297</v>
      </c>
      <c r="G74" s="153">
        <v>243334</v>
      </c>
      <c r="H74" s="152" t="s">
        <v>513</v>
      </c>
      <c r="I74" s="152" t="s">
        <v>241</v>
      </c>
      <c r="J74" s="152" t="s">
        <v>241</v>
      </c>
      <c r="K74" s="150">
        <v>1800000</v>
      </c>
      <c r="L74" s="152" t="s">
        <v>261</v>
      </c>
    </row>
    <row r="75" spans="1:12" s="149" customFormat="1" ht="24">
      <c r="A75" s="151"/>
      <c r="B75" s="151"/>
      <c r="C75" s="152" t="s">
        <v>241</v>
      </c>
      <c r="D75" s="152" t="s">
        <v>96</v>
      </c>
      <c r="E75" s="152" t="s">
        <v>238</v>
      </c>
      <c r="F75" s="152" t="s">
        <v>297</v>
      </c>
      <c r="G75" s="153">
        <v>243334</v>
      </c>
      <c r="H75" s="152" t="s">
        <v>514</v>
      </c>
      <c r="I75" s="152" t="s">
        <v>241</v>
      </c>
      <c r="J75" s="152" t="s">
        <v>241</v>
      </c>
      <c r="K75" s="150">
        <v>107000</v>
      </c>
      <c r="L75" s="152" t="s">
        <v>261</v>
      </c>
    </row>
    <row r="76" spans="1:12" s="149" customFormat="1" ht="24">
      <c r="A76" s="151"/>
      <c r="B76" s="151"/>
      <c r="C76" s="152" t="s">
        <v>241</v>
      </c>
      <c r="D76" s="152" t="s">
        <v>96</v>
      </c>
      <c r="E76" s="152" t="s">
        <v>238</v>
      </c>
      <c r="F76" s="152" t="s">
        <v>323</v>
      </c>
      <c r="G76" s="153">
        <v>243335</v>
      </c>
      <c r="H76" s="152" t="s">
        <v>515</v>
      </c>
      <c r="I76" s="152" t="s">
        <v>241</v>
      </c>
      <c r="J76" s="152" t="s">
        <v>241</v>
      </c>
      <c r="K76" s="150">
        <v>149600</v>
      </c>
      <c r="L76" s="152" t="s">
        <v>261</v>
      </c>
    </row>
    <row r="77" spans="1:12" s="149" customFormat="1" ht="24">
      <c r="A77" s="151"/>
      <c r="B77" s="151"/>
      <c r="C77" s="152" t="s">
        <v>241</v>
      </c>
      <c r="D77" s="152" t="s">
        <v>96</v>
      </c>
      <c r="E77" s="152" t="s">
        <v>238</v>
      </c>
      <c r="F77" s="152" t="s">
        <v>323</v>
      </c>
      <c r="G77" s="153">
        <v>243335</v>
      </c>
      <c r="H77" s="152" t="s">
        <v>515</v>
      </c>
      <c r="I77" s="152" t="s">
        <v>241</v>
      </c>
      <c r="J77" s="152" t="s">
        <v>241</v>
      </c>
      <c r="K77" s="150">
        <v>149600</v>
      </c>
      <c r="L77" s="152" t="s">
        <v>261</v>
      </c>
    </row>
    <row r="78" spans="1:12" s="149" customFormat="1" ht="24">
      <c r="A78" s="151"/>
      <c r="B78" s="151"/>
      <c r="C78" s="152" t="s">
        <v>241</v>
      </c>
      <c r="D78" s="152" t="s">
        <v>96</v>
      </c>
      <c r="E78" s="152" t="s">
        <v>238</v>
      </c>
      <c r="F78" s="152" t="s">
        <v>406</v>
      </c>
      <c r="G78" s="153">
        <v>243339</v>
      </c>
      <c r="H78" s="152" t="s">
        <v>516</v>
      </c>
      <c r="I78" s="152" t="s">
        <v>241</v>
      </c>
      <c r="J78" s="152" t="s">
        <v>241</v>
      </c>
      <c r="K78" s="150">
        <v>15000</v>
      </c>
      <c r="L78" s="152" t="s">
        <v>261</v>
      </c>
    </row>
    <row r="79" spans="1:12" s="149" customFormat="1" ht="24">
      <c r="A79" s="151"/>
      <c r="B79" s="151"/>
      <c r="C79" s="152" t="s">
        <v>241</v>
      </c>
      <c r="D79" s="152" t="s">
        <v>96</v>
      </c>
      <c r="E79" s="152" t="s">
        <v>238</v>
      </c>
      <c r="F79" s="152" t="s">
        <v>300</v>
      </c>
      <c r="G79" s="153">
        <v>243340</v>
      </c>
      <c r="H79" s="152" t="s">
        <v>517</v>
      </c>
      <c r="I79" s="152" t="s">
        <v>241</v>
      </c>
      <c r="J79" s="152" t="s">
        <v>241</v>
      </c>
      <c r="K79" s="150">
        <v>168000</v>
      </c>
      <c r="L79" s="152" t="s">
        <v>261</v>
      </c>
    </row>
    <row r="80" spans="1:12" s="149" customFormat="1" ht="24">
      <c r="A80" s="151">
        <v>3</v>
      </c>
      <c r="B80" s="151" t="s">
        <v>518</v>
      </c>
      <c r="C80" s="152" t="s">
        <v>519</v>
      </c>
      <c r="D80" s="152" t="s">
        <v>96</v>
      </c>
      <c r="E80" s="152" t="s">
        <v>238</v>
      </c>
      <c r="F80" s="152" t="s">
        <v>297</v>
      </c>
      <c r="G80" s="153">
        <v>243334</v>
      </c>
      <c r="H80" s="152" t="s">
        <v>520</v>
      </c>
      <c r="I80" s="152" t="s">
        <v>519</v>
      </c>
      <c r="J80" s="152" t="s">
        <v>519</v>
      </c>
      <c r="K80" s="150">
        <v>11940000</v>
      </c>
      <c r="L80" s="152" t="s">
        <v>257</v>
      </c>
    </row>
    <row r="81" spans="1:12" s="149" customFormat="1" ht="24">
      <c r="A81" s="151">
        <v>4</v>
      </c>
      <c r="B81" s="151" t="s">
        <v>522</v>
      </c>
      <c r="C81" s="152" t="s">
        <v>264</v>
      </c>
      <c r="D81" s="152" t="s">
        <v>96</v>
      </c>
      <c r="E81" s="152" t="s">
        <v>238</v>
      </c>
      <c r="F81" s="152" t="s">
        <v>330</v>
      </c>
      <c r="G81" s="153">
        <v>243314</v>
      </c>
      <c r="H81" s="152" t="s">
        <v>521</v>
      </c>
      <c r="I81" s="152" t="s">
        <v>264</v>
      </c>
      <c r="J81" s="152" t="s">
        <v>264</v>
      </c>
      <c r="K81" s="150">
        <v>349800</v>
      </c>
      <c r="L81" s="152" t="s">
        <v>257</v>
      </c>
    </row>
    <row r="82" spans="1:12" s="149" customFormat="1" ht="24">
      <c r="A82" s="151"/>
      <c r="B82" s="151"/>
      <c r="C82" s="152" t="s">
        <v>264</v>
      </c>
      <c r="D82" s="152" t="s">
        <v>96</v>
      </c>
      <c r="E82" s="152" t="s">
        <v>238</v>
      </c>
      <c r="F82" s="152" t="s">
        <v>293</v>
      </c>
      <c r="G82" s="153">
        <v>243320</v>
      </c>
      <c r="H82" s="152" t="s">
        <v>523</v>
      </c>
      <c r="I82" s="152" t="s">
        <v>524</v>
      </c>
      <c r="J82" s="152" t="s">
        <v>264</v>
      </c>
      <c r="K82" s="150">
        <v>5292000</v>
      </c>
      <c r="L82" s="152" t="s">
        <v>257</v>
      </c>
    </row>
    <row r="83" spans="1:12" s="149" customFormat="1" ht="24">
      <c r="A83" s="151">
        <v>5</v>
      </c>
      <c r="B83" s="151" t="s">
        <v>525</v>
      </c>
      <c r="C83" s="152" t="s">
        <v>526</v>
      </c>
      <c r="D83" s="152" t="s">
        <v>96</v>
      </c>
      <c r="E83" s="152" t="s">
        <v>238</v>
      </c>
      <c r="F83" s="152" t="s">
        <v>345</v>
      </c>
      <c r="G83" s="153">
        <v>243263</v>
      </c>
      <c r="H83" s="152" t="s">
        <v>527</v>
      </c>
      <c r="I83" s="152" t="s">
        <v>526</v>
      </c>
      <c r="J83" s="152" t="s">
        <v>526</v>
      </c>
      <c r="K83" s="150">
        <v>828929</v>
      </c>
      <c r="L83" s="152" t="s">
        <v>266</v>
      </c>
    </row>
    <row r="84" spans="1:12" s="149" customFormat="1" ht="24">
      <c r="A84" s="151"/>
      <c r="B84" s="151"/>
      <c r="C84" s="152" t="s">
        <v>526</v>
      </c>
      <c r="D84" s="152" t="s">
        <v>96</v>
      </c>
      <c r="E84" s="152" t="s">
        <v>238</v>
      </c>
      <c r="F84" s="152" t="s">
        <v>345</v>
      </c>
      <c r="G84" s="153">
        <v>243263</v>
      </c>
      <c r="H84" s="152" t="s">
        <v>527</v>
      </c>
      <c r="I84" s="152" t="s">
        <v>526</v>
      </c>
      <c r="J84" s="152" t="s">
        <v>526</v>
      </c>
      <c r="K84" s="150">
        <v>440412</v>
      </c>
      <c r="L84" s="152" t="s">
        <v>266</v>
      </c>
    </row>
    <row r="85" spans="1:12" s="149" customFormat="1" ht="24">
      <c r="A85" s="151">
        <v>6</v>
      </c>
      <c r="B85" s="151" t="s">
        <v>528</v>
      </c>
      <c r="C85" s="152">
        <v>2500700281</v>
      </c>
      <c r="D85" s="152" t="s">
        <v>96</v>
      </c>
      <c r="E85" s="152" t="s">
        <v>238</v>
      </c>
      <c r="F85" s="152" t="s">
        <v>312</v>
      </c>
      <c r="G85" s="153">
        <v>243321</v>
      </c>
      <c r="H85" s="152" t="s">
        <v>529</v>
      </c>
      <c r="I85" s="152" t="s">
        <v>265</v>
      </c>
      <c r="J85" s="152" t="s">
        <v>265</v>
      </c>
      <c r="K85" s="150">
        <v>49490000</v>
      </c>
      <c r="L85" s="152" t="s">
        <v>266</v>
      </c>
    </row>
    <row r="86" spans="1:12" s="149" customFormat="1" ht="24">
      <c r="A86" s="151">
        <v>7</v>
      </c>
      <c r="B86" s="151" t="s">
        <v>311</v>
      </c>
      <c r="C86" s="152" t="s">
        <v>242</v>
      </c>
      <c r="D86" s="152" t="s">
        <v>96</v>
      </c>
      <c r="E86" s="152" t="s">
        <v>238</v>
      </c>
      <c r="F86" s="152" t="s">
        <v>293</v>
      </c>
      <c r="G86" s="153">
        <v>243320</v>
      </c>
      <c r="H86" s="152" t="s">
        <v>530</v>
      </c>
      <c r="I86" s="152" t="s">
        <v>242</v>
      </c>
      <c r="J86" s="152" t="s">
        <v>242</v>
      </c>
      <c r="K86" s="150">
        <v>377000</v>
      </c>
      <c r="L86" s="152" t="s">
        <v>531</v>
      </c>
    </row>
    <row r="87" spans="1:12" s="149" customFormat="1" ht="24">
      <c r="A87" s="151">
        <v>8</v>
      </c>
      <c r="B87" s="151" t="s">
        <v>532</v>
      </c>
      <c r="C87" s="152" t="s">
        <v>533</v>
      </c>
      <c r="D87" s="152" t="s">
        <v>96</v>
      </c>
      <c r="E87" s="152" t="s">
        <v>238</v>
      </c>
      <c r="F87" s="152" t="s">
        <v>429</v>
      </c>
      <c r="G87" s="153">
        <v>243336</v>
      </c>
      <c r="H87" s="152" t="s">
        <v>534</v>
      </c>
      <c r="I87" s="152" t="s">
        <v>533</v>
      </c>
      <c r="J87" s="152" t="s">
        <v>533</v>
      </c>
      <c r="K87" s="150">
        <v>30000</v>
      </c>
      <c r="L87" s="152" t="s">
        <v>535</v>
      </c>
    </row>
    <row r="88" spans="1:12" s="149" customFormat="1" ht="24">
      <c r="A88" s="151"/>
      <c r="B88" s="151"/>
      <c r="C88" s="152" t="s">
        <v>533</v>
      </c>
      <c r="D88" s="152" t="s">
        <v>96</v>
      </c>
      <c r="E88" s="152" t="s">
        <v>238</v>
      </c>
      <c r="F88" s="152" t="s">
        <v>429</v>
      </c>
      <c r="G88" s="153">
        <v>243336</v>
      </c>
      <c r="H88" s="152" t="s">
        <v>536</v>
      </c>
      <c r="I88" s="152" t="s">
        <v>533</v>
      </c>
      <c r="J88" s="152" t="s">
        <v>533</v>
      </c>
      <c r="K88" s="150">
        <v>30400</v>
      </c>
      <c r="L88" s="152" t="s">
        <v>258</v>
      </c>
    </row>
    <row r="89" spans="1:12" s="149" customFormat="1" ht="24">
      <c r="A89" s="151"/>
      <c r="B89" s="151"/>
      <c r="C89" s="152" t="s">
        <v>533</v>
      </c>
      <c r="D89" s="152" t="s">
        <v>96</v>
      </c>
      <c r="E89" s="152" t="s">
        <v>238</v>
      </c>
      <c r="F89" s="152" t="s">
        <v>429</v>
      </c>
      <c r="G89" s="153">
        <v>243336</v>
      </c>
      <c r="H89" s="152" t="s">
        <v>536</v>
      </c>
      <c r="I89" s="152" t="s">
        <v>533</v>
      </c>
      <c r="J89" s="152" t="s">
        <v>533</v>
      </c>
      <c r="K89" s="150">
        <v>8000</v>
      </c>
      <c r="L89" s="152" t="s">
        <v>258</v>
      </c>
    </row>
    <row r="90" spans="1:12" s="149" customFormat="1" ht="24">
      <c r="A90" s="151"/>
      <c r="B90" s="151"/>
      <c r="C90" s="152" t="s">
        <v>533</v>
      </c>
      <c r="D90" s="152" t="s">
        <v>96</v>
      </c>
      <c r="E90" s="152" t="s">
        <v>238</v>
      </c>
      <c r="F90" s="152" t="s">
        <v>429</v>
      </c>
      <c r="G90" s="153">
        <v>243336</v>
      </c>
      <c r="H90" s="152" t="s">
        <v>537</v>
      </c>
      <c r="I90" s="152" t="s">
        <v>533</v>
      </c>
      <c r="J90" s="152" t="s">
        <v>533</v>
      </c>
      <c r="K90" s="150">
        <v>33500</v>
      </c>
      <c r="L90" s="152" t="s">
        <v>258</v>
      </c>
    </row>
    <row r="91" spans="1:12" s="149" customFormat="1" ht="24">
      <c r="A91" s="151"/>
      <c r="B91" s="151"/>
      <c r="C91" s="152" t="s">
        <v>533</v>
      </c>
      <c r="D91" s="152" t="s">
        <v>96</v>
      </c>
      <c r="E91" s="152" t="s">
        <v>238</v>
      </c>
      <c r="F91" s="152" t="s">
        <v>406</v>
      </c>
      <c r="G91" s="153">
        <v>243339</v>
      </c>
      <c r="H91" s="152" t="s">
        <v>538</v>
      </c>
      <c r="I91" s="152" t="s">
        <v>533</v>
      </c>
      <c r="J91" s="152" t="s">
        <v>533</v>
      </c>
      <c r="K91" s="150">
        <v>52000</v>
      </c>
      <c r="L91" s="152" t="s">
        <v>261</v>
      </c>
    </row>
    <row r="92" spans="1:12" s="149" customFormat="1" ht="24">
      <c r="A92" s="151"/>
      <c r="B92" s="151"/>
      <c r="C92" s="152" t="s">
        <v>533</v>
      </c>
      <c r="D92" s="152" t="s">
        <v>96</v>
      </c>
      <c r="E92" s="152" t="s">
        <v>238</v>
      </c>
      <c r="F92" s="152" t="s">
        <v>406</v>
      </c>
      <c r="G92" s="153">
        <v>243339</v>
      </c>
      <c r="H92" s="152" t="s">
        <v>539</v>
      </c>
      <c r="I92" s="152" t="s">
        <v>533</v>
      </c>
      <c r="J92" s="152" t="s">
        <v>533</v>
      </c>
      <c r="K92" s="150">
        <v>5000</v>
      </c>
      <c r="L92" s="152" t="s">
        <v>261</v>
      </c>
    </row>
    <row r="93" spans="1:12" s="149" customFormat="1" ht="24">
      <c r="A93" s="151"/>
      <c r="B93" s="151"/>
      <c r="C93" s="152" t="s">
        <v>533</v>
      </c>
      <c r="D93" s="152" t="s">
        <v>96</v>
      </c>
      <c r="E93" s="152" t="s">
        <v>238</v>
      </c>
      <c r="F93" s="152" t="s">
        <v>406</v>
      </c>
      <c r="G93" s="153">
        <v>243339</v>
      </c>
      <c r="H93" s="152" t="s">
        <v>539</v>
      </c>
      <c r="I93" s="152" t="s">
        <v>533</v>
      </c>
      <c r="J93" s="152" t="s">
        <v>533</v>
      </c>
      <c r="K93" s="150">
        <v>30000</v>
      </c>
      <c r="L93" s="152" t="s">
        <v>261</v>
      </c>
    </row>
    <row r="94" spans="1:12" s="149" customFormat="1" ht="24">
      <c r="A94" s="151"/>
      <c r="B94" s="151"/>
      <c r="C94" s="152" t="s">
        <v>533</v>
      </c>
      <c r="D94" s="152" t="s">
        <v>96</v>
      </c>
      <c r="E94" s="152" t="s">
        <v>238</v>
      </c>
      <c r="F94" s="152" t="s">
        <v>406</v>
      </c>
      <c r="G94" s="153">
        <v>243339</v>
      </c>
      <c r="H94" s="152" t="s">
        <v>540</v>
      </c>
      <c r="I94" s="152" t="s">
        <v>533</v>
      </c>
      <c r="J94" s="152" t="s">
        <v>533</v>
      </c>
      <c r="K94" s="150">
        <v>21000</v>
      </c>
      <c r="L94" s="152" t="s">
        <v>261</v>
      </c>
    </row>
    <row r="95" spans="1:12" s="149" customFormat="1" ht="24">
      <c r="A95" s="151"/>
      <c r="B95" s="151"/>
      <c r="C95" s="152" t="s">
        <v>533</v>
      </c>
      <c r="D95" s="152" t="s">
        <v>96</v>
      </c>
      <c r="E95" s="152" t="s">
        <v>238</v>
      </c>
      <c r="F95" s="152" t="s">
        <v>406</v>
      </c>
      <c r="G95" s="153">
        <v>243339</v>
      </c>
      <c r="H95" s="152" t="s">
        <v>540</v>
      </c>
      <c r="I95" s="152" t="s">
        <v>533</v>
      </c>
      <c r="J95" s="152" t="s">
        <v>533</v>
      </c>
      <c r="K95" s="150">
        <v>12500</v>
      </c>
      <c r="L95" s="152" t="s">
        <v>261</v>
      </c>
    </row>
    <row r="96" spans="1:12" s="149" customFormat="1" ht="24">
      <c r="A96" s="151">
        <v>9</v>
      </c>
      <c r="B96" s="151" t="s">
        <v>541</v>
      </c>
      <c r="C96" s="152" t="s">
        <v>268</v>
      </c>
      <c r="D96" s="152" t="s">
        <v>96</v>
      </c>
      <c r="E96" s="152" t="s">
        <v>238</v>
      </c>
      <c r="F96" s="152" t="s">
        <v>542</v>
      </c>
      <c r="G96" s="153">
        <v>243236</v>
      </c>
      <c r="H96" s="152" t="s">
        <v>543</v>
      </c>
      <c r="I96" s="152" t="s">
        <v>268</v>
      </c>
      <c r="J96" s="152" t="s">
        <v>268</v>
      </c>
      <c r="K96" s="150">
        <v>63360000</v>
      </c>
      <c r="L96" s="152" t="s">
        <v>257</v>
      </c>
    </row>
    <row r="97" spans="1:12" s="149" customFormat="1" ht="24">
      <c r="A97" s="151"/>
      <c r="B97" s="151"/>
      <c r="C97" s="152" t="s">
        <v>268</v>
      </c>
      <c r="D97" s="152" t="s">
        <v>96</v>
      </c>
      <c r="E97" s="152" t="s">
        <v>238</v>
      </c>
      <c r="F97" s="152" t="s">
        <v>352</v>
      </c>
      <c r="G97" s="153">
        <v>243319</v>
      </c>
      <c r="H97" s="152" t="s">
        <v>544</v>
      </c>
      <c r="I97" s="152" t="s">
        <v>268</v>
      </c>
      <c r="J97" s="152" t="s">
        <v>268</v>
      </c>
      <c r="K97" s="150">
        <v>1027661.85</v>
      </c>
      <c r="L97" s="152" t="s">
        <v>531</v>
      </c>
    </row>
    <row r="98" spans="1:12" s="149" customFormat="1" ht="24">
      <c r="A98" s="151"/>
      <c r="B98" s="151"/>
      <c r="C98" s="152" t="s">
        <v>268</v>
      </c>
      <c r="D98" s="152" t="s">
        <v>96</v>
      </c>
      <c r="E98" s="152" t="s">
        <v>238</v>
      </c>
      <c r="F98" s="152" t="s">
        <v>348</v>
      </c>
      <c r="G98" s="153">
        <v>243327</v>
      </c>
      <c r="H98" s="152" t="s">
        <v>545</v>
      </c>
      <c r="I98" s="152" t="s">
        <v>268</v>
      </c>
      <c r="J98" s="152" t="s">
        <v>268</v>
      </c>
      <c r="K98" s="150">
        <v>6894150</v>
      </c>
      <c r="L98" s="152" t="s">
        <v>269</v>
      </c>
    </row>
    <row r="99" spans="1:12" s="149" customFormat="1" ht="24">
      <c r="A99" s="151">
        <v>10</v>
      </c>
      <c r="B99" s="151" t="s">
        <v>135</v>
      </c>
      <c r="C99" s="152" t="s">
        <v>271</v>
      </c>
      <c r="D99" s="152" t="s">
        <v>96</v>
      </c>
      <c r="E99" s="152" t="s">
        <v>238</v>
      </c>
      <c r="F99" s="152" t="s">
        <v>429</v>
      </c>
      <c r="G99" s="153">
        <v>243336</v>
      </c>
      <c r="H99" s="152" t="s">
        <v>546</v>
      </c>
      <c r="I99" s="152" t="s">
        <v>271</v>
      </c>
      <c r="J99" s="152" t="s">
        <v>271</v>
      </c>
      <c r="K99" s="150">
        <v>1990000</v>
      </c>
      <c r="L99" s="152" t="s">
        <v>261</v>
      </c>
    </row>
    <row r="100" spans="1:12" s="149" customFormat="1" ht="24">
      <c r="A100" s="151">
        <v>11</v>
      </c>
      <c r="B100" s="151" t="s">
        <v>547</v>
      </c>
      <c r="C100" s="152" t="s">
        <v>548</v>
      </c>
      <c r="D100" s="152" t="s">
        <v>96</v>
      </c>
      <c r="E100" s="152" t="s">
        <v>238</v>
      </c>
      <c r="F100" s="152" t="s">
        <v>497</v>
      </c>
      <c r="G100" s="153">
        <v>243322</v>
      </c>
      <c r="H100" s="152" t="s">
        <v>549</v>
      </c>
      <c r="I100" s="152" t="s">
        <v>548</v>
      </c>
      <c r="J100" s="152" t="s">
        <v>548</v>
      </c>
      <c r="K100" s="150">
        <v>11000000</v>
      </c>
      <c r="L100" s="152" t="s">
        <v>261</v>
      </c>
    </row>
    <row r="101" spans="1:12" s="149" customFormat="1" ht="24">
      <c r="A101" s="151">
        <v>12</v>
      </c>
      <c r="B101" s="151" t="s">
        <v>93</v>
      </c>
      <c r="C101" s="152">
        <v>2500700429</v>
      </c>
      <c r="D101" s="152" t="s">
        <v>128</v>
      </c>
      <c r="E101" s="152" t="s">
        <v>613</v>
      </c>
      <c r="F101" s="152" t="s">
        <v>614</v>
      </c>
      <c r="G101" s="153">
        <v>243288</v>
      </c>
      <c r="H101" s="152" t="s">
        <v>615</v>
      </c>
      <c r="I101" s="152" t="s">
        <v>245</v>
      </c>
      <c r="J101" s="152" t="s">
        <v>245</v>
      </c>
      <c r="K101" s="150">
        <v>-4950</v>
      </c>
      <c r="L101" s="152" t="s">
        <v>258</v>
      </c>
    </row>
    <row r="102" spans="1:12" s="149" customFormat="1" ht="24">
      <c r="A102" s="151"/>
      <c r="B102" s="151"/>
      <c r="C102" s="152" t="s">
        <v>245</v>
      </c>
      <c r="D102" s="152" t="s">
        <v>96</v>
      </c>
      <c r="E102" s="152" t="s">
        <v>238</v>
      </c>
      <c r="F102" s="152" t="s">
        <v>614</v>
      </c>
      <c r="G102" s="153">
        <v>243288</v>
      </c>
      <c r="H102" s="152" t="s">
        <v>616</v>
      </c>
      <c r="I102" s="152" t="s">
        <v>245</v>
      </c>
      <c r="J102" s="152" t="s">
        <v>245</v>
      </c>
      <c r="K102" s="150">
        <v>4950</v>
      </c>
      <c r="L102" s="152" t="s">
        <v>258</v>
      </c>
    </row>
    <row r="103" spans="1:12" s="149" customFormat="1" ht="24">
      <c r="A103" s="151"/>
      <c r="B103" s="151"/>
      <c r="C103" s="152" t="s">
        <v>245</v>
      </c>
      <c r="D103" s="152" t="s">
        <v>617</v>
      </c>
      <c r="E103" s="152" t="s">
        <v>613</v>
      </c>
      <c r="F103" s="152" t="s">
        <v>307</v>
      </c>
      <c r="G103" s="153">
        <v>243313</v>
      </c>
      <c r="H103" s="152" t="s">
        <v>618</v>
      </c>
      <c r="I103" s="152" t="s">
        <v>245</v>
      </c>
      <c r="J103" s="152" t="s">
        <v>245</v>
      </c>
      <c r="K103" s="150">
        <v>-22079.45</v>
      </c>
      <c r="L103" s="152" t="s">
        <v>258</v>
      </c>
    </row>
    <row r="104" spans="1:12" s="149" customFormat="1" ht="24">
      <c r="A104" s="151"/>
      <c r="B104" s="151"/>
      <c r="C104" s="152" t="s">
        <v>245</v>
      </c>
      <c r="D104" s="152" t="s">
        <v>617</v>
      </c>
      <c r="E104" s="152" t="s">
        <v>260</v>
      </c>
      <c r="F104" s="152" t="s">
        <v>307</v>
      </c>
      <c r="G104" s="153">
        <v>243313</v>
      </c>
      <c r="H104" s="152" t="s">
        <v>618</v>
      </c>
      <c r="I104" s="152" t="s">
        <v>245</v>
      </c>
      <c r="J104" s="152" t="s">
        <v>245</v>
      </c>
      <c r="K104" s="150">
        <v>22079.45</v>
      </c>
      <c r="L104" s="152">
        <v>1206010102</v>
      </c>
    </row>
    <row r="105" spans="1:12" s="149" customFormat="1" ht="24">
      <c r="A105" s="151"/>
      <c r="B105" s="151"/>
      <c r="C105" s="152" t="s">
        <v>245</v>
      </c>
      <c r="D105" s="152" t="s">
        <v>96</v>
      </c>
      <c r="E105" s="152" t="s">
        <v>238</v>
      </c>
      <c r="F105" s="152" t="s">
        <v>323</v>
      </c>
      <c r="G105" s="153">
        <v>243335</v>
      </c>
      <c r="H105" s="152" t="s">
        <v>550</v>
      </c>
      <c r="I105" s="152" t="s">
        <v>245</v>
      </c>
      <c r="J105" s="152" t="s">
        <v>245</v>
      </c>
      <c r="K105" s="150">
        <v>10500</v>
      </c>
      <c r="L105" s="152" t="s">
        <v>261</v>
      </c>
    </row>
    <row r="106" spans="1:12" s="149" customFormat="1" ht="24">
      <c r="A106" s="151"/>
      <c r="B106" s="151"/>
      <c r="C106" s="152" t="s">
        <v>245</v>
      </c>
      <c r="D106" s="152" t="s">
        <v>96</v>
      </c>
      <c r="E106" s="152" t="s">
        <v>238</v>
      </c>
      <c r="F106" s="152" t="s">
        <v>429</v>
      </c>
      <c r="G106" s="153">
        <v>243336</v>
      </c>
      <c r="H106" s="152" t="s">
        <v>551</v>
      </c>
      <c r="I106" s="152" t="s">
        <v>245</v>
      </c>
      <c r="J106" s="152" t="s">
        <v>245</v>
      </c>
      <c r="K106" s="150">
        <v>363370</v>
      </c>
      <c r="L106" s="152" t="s">
        <v>257</v>
      </c>
    </row>
    <row r="107" spans="1:12" s="149" customFormat="1" ht="24">
      <c r="A107" s="151">
        <v>13</v>
      </c>
      <c r="B107" s="151" t="s">
        <v>99</v>
      </c>
      <c r="C107" s="152" t="s">
        <v>552</v>
      </c>
      <c r="D107" s="152" t="s">
        <v>96</v>
      </c>
      <c r="E107" s="152" t="s">
        <v>238</v>
      </c>
      <c r="F107" s="152" t="s">
        <v>418</v>
      </c>
      <c r="G107" s="153">
        <v>243228</v>
      </c>
      <c r="H107" s="152" t="s">
        <v>553</v>
      </c>
      <c r="I107" s="152" t="s">
        <v>552</v>
      </c>
      <c r="J107" s="152" t="s">
        <v>552</v>
      </c>
      <c r="K107" s="150">
        <v>400000</v>
      </c>
      <c r="L107" s="152" t="s">
        <v>258</v>
      </c>
    </row>
    <row r="108" spans="1:12" s="149" customFormat="1" ht="24">
      <c r="A108" s="151"/>
      <c r="B108" s="151"/>
      <c r="C108" s="152" t="s">
        <v>552</v>
      </c>
      <c r="D108" s="152" t="s">
        <v>96</v>
      </c>
      <c r="E108" s="152" t="s">
        <v>238</v>
      </c>
      <c r="F108" s="152" t="s">
        <v>452</v>
      </c>
      <c r="G108" s="153">
        <v>243254</v>
      </c>
      <c r="H108" s="152" t="s">
        <v>554</v>
      </c>
      <c r="I108" s="152" t="s">
        <v>555</v>
      </c>
      <c r="J108" s="152" t="s">
        <v>552</v>
      </c>
      <c r="K108" s="150">
        <v>8337000</v>
      </c>
      <c r="L108" s="152" t="s">
        <v>258</v>
      </c>
    </row>
    <row r="109" spans="1:12" s="149" customFormat="1" ht="24">
      <c r="A109" s="151"/>
      <c r="B109" s="151"/>
      <c r="C109" s="152" t="s">
        <v>552</v>
      </c>
      <c r="D109" s="152" t="s">
        <v>96</v>
      </c>
      <c r="E109" s="152" t="s">
        <v>238</v>
      </c>
      <c r="F109" s="152" t="s">
        <v>396</v>
      </c>
      <c r="G109" s="153">
        <v>243290</v>
      </c>
      <c r="H109" s="152" t="s">
        <v>556</v>
      </c>
      <c r="I109" s="152" t="s">
        <v>555</v>
      </c>
      <c r="J109" s="152" t="s">
        <v>552</v>
      </c>
      <c r="K109" s="150">
        <v>12505500</v>
      </c>
      <c r="L109" s="152" t="s">
        <v>258</v>
      </c>
    </row>
    <row r="110" spans="1:12" s="149" customFormat="1" ht="24">
      <c r="A110" s="151"/>
      <c r="B110" s="151"/>
      <c r="C110" s="152" t="s">
        <v>552</v>
      </c>
      <c r="D110" s="152" t="s">
        <v>96</v>
      </c>
      <c r="E110" s="152" t="s">
        <v>238</v>
      </c>
      <c r="F110" s="152" t="s">
        <v>396</v>
      </c>
      <c r="G110" s="153">
        <v>243290</v>
      </c>
      <c r="H110" s="152" t="s">
        <v>557</v>
      </c>
      <c r="I110" s="152" t="s">
        <v>555</v>
      </c>
      <c r="J110" s="152" t="s">
        <v>552</v>
      </c>
      <c r="K110" s="150">
        <v>20842500</v>
      </c>
      <c r="L110" s="152" t="s">
        <v>258</v>
      </c>
    </row>
    <row r="111" spans="1:12" s="149" customFormat="1" ht="24">
      <c r="A111" s="151"/>
      <c r="B111" s="151"/>
      <c r="C111" s="152" t="s">
        <v>552</v>
      </c>
      <c r="D111" s="152" t="s">
        <v>96</v>
      </c>
      <c r="E111" s="152" t="s">
        <v>238</v>
      </c>
      <c r="F111" s="152" t="s">
        <v>504</v>
      </c>
      <c r="G111" s="153">
        <v>243325</v>
      </c>
      <c r="H111" s="152" t="s">
        <v>558</v>
      </c>
      <c r="I111" s="152" t="s">
        <v>559</v>
      </c>
      <c r="J111" s="152" t="s">
        <v>552</v>
      </c>
      <c r="K111" s="150">
        <v>895000</v>
      </c>
      <c r="L111" s="152" t="s">
        <v>266</v>
      </c>
    </row>
    <row r="112" spans="1:12" s="149" customFormat="1" ht="24">
      <c r="A112" s="151"/>
      <c r="B112" s="151"/>
      <c r="C112" s="152" t="s">
        <v>552</v>
      </c>
      <c r="D112" s="152" t="s">
        <v>96</v>
      </c>
      <c r="E112" s="152" t="s">
        <v>238</v>
      </c>
      <c r="F112" s="152" t="s">
        <v>371</v>
      </c>
      <c r="G112" s="153">
        <v>243333</v>
      </c>
      <c r="H112" s="152" t="s">
        <v>560</v>
      </c>
      <c r="I112" s="152" t="s">
        <v>552</v>
      </c>
      <c r="J112" s="152" t="s">
        <v>552</v>
      </c>
      <c r="K112" s="150">
        <v>225000</v>
      </c>
      <c r="L112" s="152" t="s">
        <v>263</v>
      </c>
    </row>
    <row r="113" spans="1:12" s="149" customFormat="1" ht="24">
      <c r="A113" s="151"/>
      <c r="B113" s="151"/>
      <c r="C113" s="152" t="s">
        <v>552</v>
      </c>
      <c r="D113" s="152" t="s">
        <v>96</v>
      </c>
      <c r="E113" s="152" t="s">
        <v>238</v>
      </c>
      <c r="F113" s="152" t="s">
        <v>371</v>
      </c>
      <c r="G113" s="153">
        <v>243333</v>
      </c>
      <c r="H113" s="152" t="s">
        <v>560</v>
      </c>
      <c r="I113" s="152" t="s">
        <v>552</v>
      </c>
      <c r="J113" s="152" t="s">
        <v>552</v>
      </c>
      <c r="K113" s="150">
        <v>256500</v>
      </c>
      <c r="L113" s="152" t="s">
        <v>263</v>
      </c>
    </row>
    <row r="114" spans="1:12" s="149" customFormat="1" ht="24">
      <c r="A114" s="151"/>
      <c r="B114" s="151"/>
      <c r="C114" s="152" t="s">
        <v>552</v>
      </c>
      <c r="D114" s="152" t="s">
        <v>96</v>
      </c>
      <c r="E114" s="152" t="s">
        <v>238</v>
      </c>
      <c r="F114" s="152" t="s">
        <v>371</v>
      </c>
      <c r="G114" s="153">
        <v>243333</v>
      </c>
      <c r="H114" s="152" t="s">
        <v>560</v>
      </c>
      <c r="I114" s="152" t="s">
        <v>552</v>
      </c>
      <c r="J114" s="152" t="s">
        <v>552</v>
      </c>
      <c r="K114" s="150">
        <v>97500</v>
      </c>
      <c r="L114" s="152" t="s">
        <v>263</v>
      </c>
    </row>
    <row r="115" spans="1:12" s="149" customFormat="1" ht="24">
      <c r="A115" s="151">
        <v>14</v>
      </c>
      <c r="B115" s="151" t="s">
        <v>197</v>
      </c>
      <c r="C115" s="152" t="s">
        <v>561</v>
      </c>
      <c r="D115" s="152" t="s">
        <v>96</v>
      </c>
      <c r="E115" s="152" t="s">
        <v>238</v>
      </c>
      <c r="F115" s="152" t="s">
        <v>396</v>
      </c>
      <c r="G115" s="153">
        <v>243290</v>
      </c>
      <c r="H115" s="152" t="s">
        <v>562</v>
      </c>
      <c r="I115" s="152" t="s">
        <v>561</v>
      </c>
      <c r="J115" s="152" t="s">
        <v>561</v>
      </c>
      <c r="K115" s="150">
        <v>256000</v>
      </c>
      <c r="L115" s="152" t="s">
        <v>262</v>
      </c>
    </row>
    <row r="116" spans="1:12" s="149" customFormat="1" ht="24">
      <c r="A116" s="151"/>
      <c r="B116" s="151"/>
      <c r="C116" s="152" t="s">
        <v>561</v>
      </c>
      <c r="D116" s="152" t="s">
        <v>96</v>
      </c>
      <c r="E116" s="152" t="s">
        <v>238</v>
      </c>
      <c r="F116" s="152" t="s">
        <v>396</v>
      </c>
      <c r="G116" s="153">
        <v>243290</v>
      </c>
      <c r="H116" s="152" t="s">
        <v>562</v>
      </c>
      <c r="I116" s="152" t="s">
        <v>561</v>
      </c>
      <c r="J116" s="152" t="s">
        <v>561</v>
      </c>
      <c r="K116" s="150">
        <v>429600</v>
      </c>
      <c r="L116" s="152" t="s">
        <v>262</v>
      </c>
    </row>
    <row r="117" spans="1:12" s="149" customFormat="1" ht="24">
      <c r="A117" s="151"/>
      <c r="B117" s="151"/>
      <c r="C117" s="152" t="s">
        <v>561</v>
      </c>
      <c r="D117" s="152" t="s">
        <v>96</v>
      </c>
      <c r="E117" s="152" t="s">
        <v>238</v>
      </c>
      <c r="F117" s="152" t="s">
        <v>396</v>
      </c>
      <c r="G117" s="153">
        <v>243290</v>
      </c>
      <c r="H117" s="152" t="s">
        <v>562</v>
      </c>
      <c r="I117" s="152" t="s">
        <v>561</v>
      </c>
      <c r="J117" s="152" t="s">
        <v>561</v>
      </c>
      <c r="K117" s="150">
        <v>313600</v>
      </c>
      <c r="L117" s="152" t="s">
        <v>258</v>
      </c>
    </row>
    <row r="118" spans="1:12" s="149" customFormat="1" ht="24">
      <c r="A118" s="151"/>
      <c r="B118" s="151"/>
      <c r="C118" s="152" t="s">
        <v>561</v>
      </c>
      <c r="D118" s="152" t="s">
        <v>96</v>
      </c>
      <c r="E118" s="152" t="s">
        <v>238</v>
      </c>
      <c r="F118" s="152" t="s">
        <v>396</v>
      </c>
      <c r="G118" s="153">
        <v>243290</v>
      </c>
      <c r="H118" s="152" t="s">
        <v>562</v>
      </c>
      <c r="I118" s="152" t="s">
        <v>561</v>
      </c>
      <c r="J118" s="152" t="s">
        <v>561</v>
      </c>
      <c r="K118" s="150">
        <v>42000</v>
      </c>
      <c r="L118" s="152" t="s">
        <v>258</v>
      </c>
    </row>
    <row r="119" spans="1:12" s="149" customFormat="1" ht="24">
      <c r="A119" s="151">
        <v>15</v>
      </c>
      <c r="B119" s="151" t="s">
        <v>563</v>
      </c>
      <c r="C119" s="152" t="s">
        <v>564</v>
      </c>
      <c r="D119" s="152" t="s">
        <v>96</v>
      </c>
      <c r="E119" s="152" t="s">
        <v>238</v>
      </c>
      <c r="F119" s="152" t="s">
        <v>565</v>
      </c>
      <c r="G119" s="153">
        <v>243166</v>
      </c>
      <c r="H119" s="152" t="s">
        <v>566</v>
      </c>
      <c r="I119" s="152" t="s">
        <v>564</v>
      </c>
      <c r="J119" s="152" t="s">
        <v>564</v>
      </c>
      <c r="K119" s="150">
        <v>204000</v>
      </c>
      <c r="L119" s="152" t="s">
        <v>266</v>
      </c>
    </row>
    <row r="120" spans="1:12" s="149" customFormat="1" ht="24">
      <c r="A120" s="151"/>
      <c r="B120" s="151"/>
      <c r="C120" s="152" t="s">
        <v>564</v>
      </c>
      <c r="D120" s="152" t="s">
        <v>96</v>
      </c>
      <c r="E120" s="152" t="s">
        <v>238</v>
      </c>
      <c r="F120" s="152" t="s">
        <v>565</v>
      </c>
      <c r="G120" s="153">
        <v>243166</v>
      </c>
      <c r="H120" s="152" t="s">
        <v>566</v>
      </c>
      <c r="I120" s="152" t="s">
        <v>564</v>
      </c>
      <c r="J120" s="152" t="s">
        <v>564</v>
      </c>
      <c r="K120" s="150">
        <v>90000</v>
      </c>
      <c r="L120" s="152" t="s">
        <v>266</v>
      </c>
    </row>
    <row r="121" spans="1:12" s="149" customFormat="1" ht="24">
      <c r="A121" s="151"/>
      <c r="B121" s="151"/>
      <c r="C121" s="152" t="s">
        <v>564</v>
      </c>
      <c r="D121" s="152" t="s">
        <v>96</v>
      </c>
      <c r="E121" s="152" t="s">
        <v>238</v>
      </c>
      <c r="F121" s="152" t="s">
        <v>565</v>
      </c>
      <c r="G121" s="153">
        <v>243166</v>
      </c>
      <c r="H121" s="152" t="s">
        <v>566</v>
      </c>
      <c r="I121" s="152" t="s">
        <v>564</v>
      </c>
      <c r="J121" s="152" t="s">
        <v>564</v>
      </c>
      <c r="K121" s="150">
        <v>30000</v>
      </c>
      <c r="L121" s="152" t="s">
        <v>266</v>
      </c>
    </row>
    <row r="122" spans="1:12" s="149" customFormat="1" ht="24">
      <c r="A122" s="154">
        <v>16</v>
      </c>
      <c r="B122" s="154" t="s">
        <v>337</v>
      </c>
      <c r="C122" s="152" t="s">
        <v>334</v>
      </c>
      <c r="D122" s="152" t="s">
        <v>96</v>
      </c>
      <c r="E122" s="152" t="s">
        <v>238</v>
      </c>
      <c r="F122" s="152" t="s">
        <v>567</v>
      </c>
      <c r="G122" s="153">
        <v>243214</v>
      </c>
      <c r="H122" s="152" t="s">
        <v>568</v>
      </c>
      <c r="I122" s="152" t="s">
        <v>334</v>
      </c>
      <c r="J122" s="152" t="s">
        <v>334</v>
      </c>
      <c r="K122" s="150">
        <v>255000</v>
      </c>
      <c r="L122" s="152" t="s">
        <v>266</v>
      </c>
    </row>
    <row r="123" spans="1:12" s="149" customFormat="1" ht="24">
      <c r="A123" s="151"/>
      <c r="B123" s="151"/>
      <c r="C123" s="152" t="s">
        <v>334</v>
      </c>
      <c r="D123" s="152" t="s">
        <v>96</v>
      </c>
      <c r="E123" s="152" t="s">
        <v>238</v>
      </c>
      <c r="F123" s="152" t="s">
        <v>567</v>
      </c>
      <c r="G123" s="153">
        <v>243214</v>
      </c>
      <c r="H123" s="152" t="s">
        <v>568</v>
      </c>
      <c r="I123" s="152" t="s">
        <v>334</v>
      </c>
      <c r="J123" s="152" t="s">
        <v>334</v>
      </c>
      <c r="K123" s="150">
        <v>37500</v>
      </c>
      <c r="L123" s="152" t="s">
        <v>266</v>
      </c>
    </row>
    <row r="124" spans="1:12" s="149" customFormat="1" ht="24">
      <c r="A124" s="151"/>
      <c r="B124" s="151"/>
      <c r="C124" s="152" t="s">
        <v>334</v>
      </c>
      <c r="D124" s="152" t="s">
        <v>96</v>
      </c>
      <c r="E124" s="152" t="s">
        <v>238</v>
      </c>
      <c r="F124" s="152" t="s">
        <v>567</v>
      </c>
      <c r="G124" s="153">
        <v>243214</v>
      </c>
      <c r="H124" s="152" t="s">
        <v>568</v>
      </c>
      <c r="I124" s="152" t="s">
        <v>334</v>
      </c>
      <c r="J124" s="152" t="s">
        <v>334</v>
      </c>
      <c r="K124" s="150">
        <v>133500</v>
      </c>
      <c r="L124" s="152" t="s">
        <v>266</v>
      </c>
    </row>
    <row r="125" spans="1:12" s="149" customFormat="1" ht="24">
      <c r="A125" s="154"/>
      <c r="B125" s="154"/>
      <c r="C125" s="152" t="s">
        <v>334</v>
      </c>
      <c r="D125" s="152" t="s">
        <v>128</v>
      </c>
      <c r="E125" s="152" t="s">
        <v>260</v>
      </c>
      <c r="F125" s="152" t="s">
        <v>569</v>
      </c>
      <c r="G125" s="153">
        <v>243285</v>
      </c>
      <c r="H125" s="152" t="s">
        <v>570</v>
      </c>
      <c r="I125" s="152" t="s">
        <v>334</v>
      </c>
      <c r="J125" s="152" t="s">
        <v>334</v>
      </c>
      <c r="K125" s="150">
        <v>11299200</v>
      </c>
      <c r="L125" s="152" t="s">
        <v>438</v>
      </c>
    </row>
    <row r="126" spans="1:12" s="149" customFormat="1" ht="24">
      <c r="A126" s="151">
        <v>17</v>
      </c>
      <c r="B126" s="151" t="s">
        <v>571</v>
      </c>
      <c r="C126" s="152" t="s">
        <v>572</v>
      </c>
      <c r="D126" s="152" t="s">
        <v>96</v>
      </c>
      <c r="E126" s="152" t="s">
        <v>238</v>
      </c>
      <c r="F126" s="152" t="s">
        <v>309</v>
      </c>
      <c r="G126" s="153">
        <v>243328</v>
      </c>
      <c r="H126" s="152" t="s">
        <v>573</v>
      </c>
      <c r="I126" s="152" t="s">
        <v>572</v>
      </c>
      <c r="J126" s="152" t="s">
        <v>572</v>
      </c>
      <c r="K126" s="150">
        <v>2414545.44</v>
      </c>
      <c r="L126" s="152" t="s">
        <v>259</v>
      </c>
    </row>
    <row r="127" spans="1:12" s="149" customFormat="1" ht="24">
      <c r="A127" s="151"/>
      <c r="B127" s="151"/>
      <c r="C127" s="152" t="s">
        <v>572</v>
      </c>
      <c r="D127" s="152" t="s">
        <v>96</v>
      </c>
      <c r="E127" s="152" t="s">
        <v>238</v>
      </c>
      <c r="F127" s="152" t="s">
        <v>309</v>
      </c>
      <c r="G127" s="153">
        <v>243328</v>
      </c>
      <c r="H127" s="152" t="s">
        <v>574</v>
      </c>
      <c r="I127" s="152" t="s">
        <v>572</v>
      </c>
      <c r="J127" s="152" t="s">
        <v>572</v>
      </c>
      <c r="K127" s="150">
        <v>2615757.56</v>
      </c>
      <c r="L127" s="152" t="s">
        <v>259</v>
      </c>
    </row>
    <row r="128" spans="1:12" s="149" customFormat="1" ht="24">
      <c r="A128" s="151">
        <v>18</v>
      </c>
      <c r="B128" s="151" t="s">
        <v>575</v>
      </c>
      <c r="C128" s="152" t="s">
        <v>576</v>
      </c>
      <c r="D128" s="152" t="s">
        <v>96</v>
      </c>
      <c r="E128" s="152" t="s">
        <v>238</v>
      </c>
      <c r="F128" s="152" t="s">
        <v>577</v>
      </c>
      <c r="G128" s="153">
        <v>243273</v>
      </c>
      <c r="H128" s="152" t="s">
        <v>578</v>
      </c>
      <c r="I128" s="152" t="s">
        <v>576</v>
      </c>
      <c r="J128" s="152" t="s">
        <v>576</v>
      </c>
      <c r="K128" s="150">
        <v>7185360</v>
      </c>
      <c r="L128" s="152" t="s">
        <v>258</v>
      </c>
    </row>
    <row r="129" spans="1:12" s="149" customFormat="1" ht="24">
      <c r="A129" s="151"/>
      <c r="B129" s="151"/>
      <c r="C129" s="152" t="s">
        <v>576</v>
      </c>
      <c r="D129" s="152" t="s">
        <v>96</v>
      </c>
      <c r="E129" s="152" t="s">
        <v>238</v>
      </c>
      <c r="F129" s="152" t="s">
        <v>577</v>
      </c>
      <c r="G129" s="153">
        <v>243273</v>
      </c>
      <c r="H129" s="152" t="s">
        <v>579</v>
      </c>
      <c r="I129" s="152" t="s">
        <v>576</v>
      </c>
      <c r="J129" s="152" t="s">
        <v>576</v>
      </c>
      <c r="K129" s="150">
        <v>5389020</v>
      </c>
      <c r="L129" s="152" t="s">
        <v>258</v>
      </c>
    </row>
    <row r="130" spans="1:12" s="149" customFormat="1" ht="24">
      <c r="A130" s="151"/>
      <c r="B130" s="151"/>
      <c r="C130" s="152" t="s">
        <v>576</v>
      </c>
      <c r="D130" s="152" t="s">
        <v>96</v>
      </c>
      <c r="E130" s="152" t="s">
        <v>238</v>
      </c>
      <c r="F130" s="152" t="s">
        <v>577</v>
      </c>
      <c r="G130" s="153">
        <v>243273</v>
      </c>
      <c r="H130" s="152" t="s">
        <v>580</v>
      </c>
      <c r="I130" s="152" t="s">
        <v>576</v>
      </c>
      <c r="J130" s="152" t="s">
        <v>576</v>
      </c>
      <c r="K130" s="150">
        <v>5389020</v>
      </c>
      <c r="L130" s="152" t="s">
        <v>258</v>
      </c>
    </row>
    <row r="131" spans="1:12" s="149" customFormat="1" ht="24">
      <c r="A131" s="151">
        <v>19</v>
      </c>
      <c r="B131" s="151" t="s">
        <v>581</v>
      </c>
      <c r="C131" s="152" t="s">
        <v>582</v>
      </c>
      <c r="D131" s="152" t="s">
        <v>96</v>
      </c>
      <c r="E131" s="152" t="s">
        <v>238</v>
      </c>
      <c r="F131" s="152" t="s">
        <v>583</v>
      </c>
      <c r="G131" s="153">
        <v>243297</v>
      </c>
      <c r="H131" s="152" t="s">
        <v>584</v>
      </c>
      <c r="I131" s="152" t="s">
        <v>582</v>
      </c>
      <c r="J131" s="152" t="s">
        <v>582</v>
      </c>
      <c r="K131" s="150">
        <v>215900</v>
      </c>
      <c r="L131" s="152" t="s">
        <v>263</v>
      </c>
    </row>
    <row r="132" spans="1:12" s="149" customFormat="1" ht="24">
      <c r="A132" s="151">
        <v>20</v>
      </c>
      <c r="B132" s="151" t="s">
        <v>104</v>
      </c>
      <c r="C132" s="152">
        <v>2500700799</v>
      </c>
      <c r="D132" s="152" t="s">
        <v>96</v>
      </c>
      <c r="E132" s="152" t="s">
        <v>238</v>
      </c>
      <c r="F132" s="152" t="s">
        <v>396</v>
      </c>
      <c r="G132" s="153">
        <v>243290</v>
      </c>
      <c r="H132" s="152" t="s">
        <v>585</v>
      </c>
      <c r="I132" s="152" t="s">
        <v>250</v>
      </c>
      <c r="J132" s="152" t="s">
        <v>250</v>
      </c>
      <c r="K132" s="150">
        <v>400190.7</v>
      </c>
      <c r="L132" s="152" t="s">
        <v>266</v>
      </c>
    </row>
    <row r="133" spans="1:12" s="149" customFormat="1" ht="24">
      <c r="A133" s="151">
        <v>21</v>
      </c>
      <c r="B133" s="151" t="s">
        <v>586</v>
      </c>
      <c r="C133" s="152">
        <v>2500700860</v>
      </c>
      <c r="D133" s="152" t="s">
        <v>96</v>
      </c>
      <c r="E133" s="152" t="s">
        <v>238</v>
      </c>
      <c r="F133" s="152" t="s">
        <v>497</v>
      </c>
      <c r="G133" s="153">
        <v>243322</v>
      </c>
      <c r="H133" s="152" t="s">
        <v>587</v>
      </c>
      <c r="I133" s="152" t="s">
        <v>251</v>
      </c>
      <c r="J133" s="152" t="s">
        <v>251</v>
      </c>
      <c r="K133" s="150">
        <v>1405000</v>
      </c>
      <c r="L133" s="152" t="s">
        <v>438</v>
      </c>
    </row>
    <row r="134" spans="1:12" s="149" customFormat="1" ht="24">
      <c r="A134" s="151">
        <v>22</v>
      </c>
      <c r="B134" s="151" t="s">
        <v>388</v>
      </c>
      <c r="C134" s="152">
        <v>2500700868</v>
      </c>
      <c r="D134" s="152" t="s">
        <v>96</v>
      </c>
      <c r="E134" s="152" t="s">
        <v>238</v>
      </c>
      <c r="F134" s="152" t="s">
        <v>588</v>
      </c>
      <c r="G134" s="153">
        <v>243209</v>
      </c>
      <c r="H134" s="152" t="s">
        <v>589</v>
      </c>
      <c r="I134" s="152" t="s">
        <v>252</v>
      </c>
      <c r="J134" s="152" t="s">
        <v>252</v>
      </c>
      <c r="K134" s="150">
        <v>51300</v>
      </c>
      <c r="L134" s="152" t="s">
        <v>266</v>
      </c>
    </row>
    <row r="135" spans="1:12" s="149" customFormat="1" ht="24">
      <c r="A135" s="151">
        <v>23</v>
      </c>
      <c r="B135" s="151" t="s">
        <v>209</v>
      </c>
      <c r="C135" s="152" t="s">
        <v>253</v>
      </c>
      <c r="D135" s="152" t="s">
        <v>96</v>
      </c>
      <c r="E135" s="152" t="s">
        <v>238</v>
      </c>
      <c r="F135" s="152" t="s">
        <v>323</v>
      </c>
      <c r="G135" s="153">
        <v>243335</v>
      </c>
      <c r="H135" s="152" t="s">
        <v>590</v>
      </c>
      <c r="I135" s="152" t="s">
        <v>253</v>
      </c>
      <c r="J135" s="152" t="s">
        <v>253</v>
      </c>
      <c r="K135" s="150">
        <v>636618.16</v>
      </c>
      <c r="L135" s="152" t="s">
        <v>263</v>
      </c>
    </row>
    <row r="136" spans="1:12" s="149" customFormat="1" ht="24">
      <c r="A136" s="151">
        <v>24</v>
      </c>
      <c r="B136" s="151" t="s">
        <v>144</v>
      </c>
      <c r="C136" s="152">
        <v>2500701495</v>
      </c>
      <c r="D136" s="152" t="s">
        <v>96</v>
      </c>
      <c r="E136" s="152" t="s">
        <v>238</v>
      </c>
      <c r="F136" s="152" t="s">
        <v>422</v>
      </c>
      <c r="G136" s="153">
        <v>243329</v>
      </c>
      <c r="H136" s="152" t="s">
        <v>591</v>
      </c>
      <c r="I136" s="152" t="s">
        <v>273</v>
      </c>
      <c r="J136" s="152" t="s">
        <v>273</v>
      </c>
      <c r="K136" s="150">
        <v>11400</v>
      </c>
      <c r="L136" s="152" t="s">
        <v>266</v>
      </c>
    </row>
    <row r="137" spans="1:12" s="149" customFormat="1" ht="24">
      <c r="A137" s="151"/>
      <c r="B137" s="151"/>
      <c r="C137" s="152" t="s">
        <v>273</v>
      </c>
      <c r="D137" s="152" t="s">
        <v>96</v>
      </c>
      <c r="E137" s="152" t="s">
        <v>238</v>
      </c>
      <c r="F137" s="152" t="s">
        <v>422</v>
      </c>
      <c r="G137" s="153">
        <v>243329</v>
      </c>
      <c r="H137" s="152" t="s">
        <v>592</v>
      </c>
      <c r="I137" s="152" t="s">
        <v>273</v>
      </c>
      <c r="J137" s="152" t="s">
        <v>273</v>
      </c>
      <c r="K137" s="150">
        <v>66000</v>
      </c>
      <c r="L137" s="152" t="s">
        <v>266</v>
      </c>
    </row>
    <row r="138" spans="1:12" s="149" customFormat="1" ht="24">
      <c r="A138" s="151"/>
      <c r="B138" s="151"/>
      <c r="C138" s="152" t="s">
        <v>273</v>
      </c>
      <c r="D138" s="152" t="s">
        <v>96</v>
      </c>
      <c r="E138" s="152" t="s">
        <v>238</v>
      </c>
      <c r="F138" s="152" t="s">
        <v>422</v>
      </c>
      <c r="G138" s="153">
        <v>243329</v>
      </c>
      <c r="H138" s="152" t="s">
        <v>593</v>
      </c>
      <c r="I138" s="152" t="s">
        <v>273</v>
      </c>
      <c r="J138" s="152" t="s">
        <v>273</v>
      </c>
      <c r="K138" s="150">
        <v>16000</v>
      </c>
      <c r="L138" s="152" t="s">
        <v>266</v>
      </c>
    </row>
    <row r="139" spans="1:12" s="149" customFormat="1" ht="24">
      <c r="A139" s="151"/>
      <c r="B139" s="151"/>
      <c r="C139" s="152" t="s">
        <v>273</v>
      </c>
      <c r="D139" s="152" t="s">
        <v>96</v>
      </c>
      <c r="E139" s="152" t="s">
        <v>238</v>
      </c>
      <c r="F139" s="152" t="s">
        <v>422</v>
      </c>
      <c r="G139" s="153">
        <v>243329</v>
      </c>
      <c r="H139" s="152" t="s">
        <v>594</v>
      </c>
      <c r="I139" s="152" t="s">
        <v>273</v>
      </c>
      <c r="J139" s="152" t="s">
        <v>273</v>
      </c>
      <c r="K139" s="150">
        <v>35700</v>
      </c>
      <c r="L139" s="152" t="s">
        <v>262</v>
      </c>
    </row>
    <row r="140" spans="1:12" s="149" customFormat="1" ht="24">
      <c r="A140" s="151"/>
      <c r="B140" s="151"/>
      <c r="C140" s="152" t="s">
        <v>273</v>
      </c>
      <c r="D140" s="152" t="s">
        <v>96</v>
      </c>
      <c r="E140" s="152" t="s">
        <v>238</v>
      </c>
      <c r="F140" s="152" t="s">
        <v>422</v>
      </c>
      <c r="G140" s="153">
        <v>243329</v>
      </c>
      <c r="H140" s="152" t="s">
        <v>595</v>
      </c>
      <c r="I140" s="152" t="s">
        <v>273</v>
      </c>
      <c r="J140" s="152" t="s">
        <v>273</v>
      </c>
      <c r="K140" s="150">
        <v>31800</v>
      </c>
      <c r="L140" s="152" t="s">
        <v>262</v>
      </c>
    </row>
    <row r="141" spans="1:12" s="149" customFormat="1" ht="24">
      <c r="A141" s="151"/>
      <c r="B141" s="151"/>
      <c r="C141" s="152" t="s">
        <v>273</v>
      </c>
      <c r="D141" s="152" t="s">
        <v>96</v>
      </c>
      <c r="E141" s="152" t="s">
        <v>238</v>
      </c>
      <c r="F141" s="152" t="s">
        <v>422</v>
      </c>
      <c r="G141" s="153">
        <v>243329</v>
      </c>
      <c r="H141" s="152" t="s">
        <v>596</v>
      </c>
      <c r="I141" s="152" t="s">
        <v>273</v>
      </c>
      <c r="J141" s="152" t="s">
        <v>273</v>
      </c>
      <c r="K141" s="150">
        <v>35000</v>
      </c>
      <c r="L141" s="152" t="s">
        <v>262</v>
      </c>
    </row>
    <row r="142" spans="1:12" s="149" customFormat="1" ht="24">
      <c r="A142" s="151"/>
      <c r="B142" s="151"/>
      <c r="C142" s="152" t="s">
        <v>273</v>
      </c>
      <c r="D142" s="152" t="s">
        <v>96</v>
      </c>
      <c r="E142" s="152" t="s">
        <v>238</v>
      </c>
      <c r="F142" s="152" t="s">
        <v>422</v>
      </c>
      <c r="G142" s="153">
        <v>243329</v>
      </c>
      <c r="H142" s="152" t="s">
        <v>597</v>
      </c>
      <c r="I142" s="152" t="s">
        <v>273</v>
      </c>
      <c r="J142" s="152" t="s">
        <v>273</v>
      </c>
      <c r="K142" s="150">
        <v>32500</v>
      </c>
      <c r="L142" s="152" t="s">
        <v>272</v>
      </c>
    </row>
    <row r="143" spans="1:12" s="149" customFormat="1" ht="24">
      <c r="A143" s="151"/>
      <c r="B143" s="151"/>
      <c r="C143" s="152" t="s">
        <v>273</v>
      </c>
      <c r="D143" s="152" t="s">
        <v>96</v>
      </c>
      <c r="E143" s="152" t="s">
        <v>238</v>
      </c>
      <c r="F143" s="152" t="s">
        <v>422</v>
      </c>
      <c r="G143" s="153">
        <v>243329</v>
      </c>
      <c r="H143" s="152" t="s">
        <v>598</v>
      </c>
      <c r="I143" s="152" t="s">
        <v>273</v>
      </c>
      <c r="J143" s="152" t="s">
        <v>273</v>
      </c>
      <c r="K143" s="150">
        <v>120000</v>
      </c>
      <c r="L143" s="152" t="s">
        <v>262</v>
      </c>
    </row>
    <row r="144" spans="1:12" s="149" customFormat="1" ht="24">
      <c r="A144" s="151"/>
      <c r="B144" s="151"/>
      <c r="C144" s="152" t="s">
        <v>273</v>
      </c>
      <c r="D144" s="152" t="s">
        <v>96</v>
      </c>
      <c r="E144" s="152" t="s">
        <v>238</v>
      </c>
      <c r="F144" s="152" t="s">
        <v>297</v>
      </c>
      <c r="G144" s="153">
        <v>243334</v>
      </c>
      <c r="H144" s="152" t="s">
        <v>599</v>
      </c>
      <c r="I144" s="152" t="s">
        <v>273</v>
      </c>
      <c r="J144" s="152" t="s">
        <v>273</v>
      </c>
      <c r="K144" s="150">
        <v>19300</v>
      </c>
      <c r="L144" s="152" t="s">
        <v>258</v>
      </c>
    </row>
    <row r="145" spans="1:12" s="149" customFormat="1" ht="24">
      <c r="A145" s="151"/>
      <c r="B145" s="151"/>
      <c r="C145" s="152" t="s">
        <v>273</v>
      </c>
      <c r="D145" s="152" t="s">
        <v>96</v>
      </c>
      <c r="E145" s="152" t="s">
        <v>238</v>
      </c>
      <c r="F145" s="152" t="s">
        <v>323</v>
      </c>
      <c r="G145" s="153">
        <v>243335</v>
      </c>
      <c r="H145" s="152" t="s">
        <v>600</v>
      </c>
      <c r="I145" s="152" t="s">
        <v>273</v>
      </c>
      <c r="J145" s="152" t="s">
        <v>273</v>
      </c>
      <c r="K145" s="150">
        <v>80000</v>
      </c>
      <c r="L145" s="152" t="s">
        <v>258</v>
      </c>
    </row>
    <row r="146" spans="1:12" s="149" customFormat="1" ht="24">
      <c r="A146" s="151"/>
      <c r="B146" s="151"/>
      <c r="C146" s="152" t="s">
        <v>273</v>
      </c>
      <c r="D146" s="152" t="s">
        <v>96</v>
      </c>
      <c r="E146" s="152" t="s">
        <v>238</v>
      </c>
      <c r="F146" s="152" t="s">
        <v>429</v>
      </c>
      <c r="G146" s="153">
        <v>243336</v>
      </c>
      <c r="H146" s="152" t="s">
        <v>601</v>
      </c>
      <c r="I146" s="152" t="s">
        <v>273</v>
      </c>
      <c r="J146" s="152" t="s">
        <v>273</v>
      </c>
      <c r="K146" s="150">
        <v>85500</v>
      </c>
      <c r="L146" s="152" t="s">
        <v>262</v>
      </c>
    </row>
    <row r="147" spans="1:12" s="149" customFormat="1" ht="24">
      <c r="A147" s="151"/>
      <c r="B147" s="151"/>
      <c r="C147" s="152" t="s">
        <v>273</v>
      </c>
      <c r="D147" s="152" t="s">
        <v>96</v>
      </c>
      <c r="E147" s="152" t="s">
        <v>238</v>
      </c>
      <c r="F147" s="152" t="s">
        <v>406</v>
      </c>
      <c r="G147" s="153">
        <v>243339</v>
      </c>
      <c r="H147" s="152" t="s">
        <v>602</v>
      </c>
      <c r="I147" s="152" t="s">
        <v>273</v>
      </c>
      <c r="J147" s="152" t="s">
        <v>273</v>
      </c>
      <c r="K147" s="150">
        <v>22000</v>
      </c>
      <c r="L147" s="152" t="s">
        <v>266</v>
      </c>
    </row>
    <row r="148" spans="1:12" s="149" customFormat="1" ht="24">
      <c r="A148" s="151">
        <v>25</v>
      </c>
      <c r="B148" s="151" t="s">
        <v>603</v>
      </c>
      <c r="C148" s="152" t="s">
        <v>604</v>
      </c>
      <c r="D148" s="152" t="s">
        <v>96</v>
      </c>
      <c r="E148" s="152" t="s">
        <v>238</v>
      </c>
      <c r="F148" s="152" t="s">
        <v>307</v>
      </c>
      <c r="G148" s="153">
        <v>243313</v>
      </c>
      <c r="H148" s="152" t="s">
        <v>605</v>
      </c>
      <c r="I148" s="152" t="s">
        <v>604</v>
      </c>
      <c r="J148" s="152" t="s">
        <v>604</v>
      </c>
      <c r="K148" s="150">
        <v>1555320</v>
      </c>
      <c r="L148" s="152" t="s">
        <v>438</v>
      </c>
    </row>
    <row r="149" spans="1:12" s="149" customFormat="1" ht="24">
      <c r="A149" s="151">
        <v>26</v>
      </c>
      <c r="B149" s="151" t="s">
        <v>201</v>
      </c>
      <c r="C149" s="152" t="s">
        <v>274</v>
      </c>
      <c r="D149" s="152" t="s">
        <v>96</v>
      </c>
      <c r="E149" s="152" t="s">
        <v>238</v>
      </c>
      <c r="F149" s="152" t="s">
        <v>606</v>
      </c>
      <c r="G149" s="153">
        <v>243298</v>
      </c>
      <c r="H149" s="152" t="s">
        <v>607</v>
      </c>
      <c r="I149" s="152" t="s">
        <v>274</v>
      </c>
      <c r="J149" s="152" t="s">
        <v>274</v>
      </c>
      <c r="K149" s="150">
        <v>1506000</v>
      </c>
      <c r="L149" s="152" t="s">
        <v>257</v>
      </c>
    </row>
    <row r="150" spans="1:12" s="149" customFormat="1" ht="24">
      <c r="A150" s="151">
        <v>27</v>
      </c>
      <c r="B150" s="151" t="s">
        <v>608</v>
      </c>
      <c r="C150" s="152">
        <v>2500701740</v>
      </c>
      <c r="D150" s="152" t="s">
        <v>96</v>
      </c>
      <c r="E150" s="152" t="s">
        <v>238</v>
      </c>
      <c r="F150" s="152" t="s">
        <v>429</v>
      </c>
      <c r="G150" s="153">
        <v>243336</v>
      </c>
      <c r="H150" s="152" t="s">
        <v>609</v>
      </c>
      <c r="I150" s="152" t="s">
        <v>281</v>
      </c>
      <c r="J150" s="152" t="s">
        <v>281</v>
      </c>
      <c r="K150" s="150">
        <v>29141428.43</v>
      </c>
      <c r="L150" s="152" t="s">
        <v>266</v>
      </c>
    </row>
    <row r="151" spans="1:12" s="149" customFormat="1" ht="24">
      <c r="A151" s="226"/>
      <c r="B151" s="226"/>
      <c r="C151" s="227"/>
      <c r="D151" s="227"/>
      <c r="E151" s="227"/>
      <c r="F151" s="227"/>
      <c r="G151" s="227"/>
      <c r="H151" s="227"/>
      <c r="I151" s="227"/>
      <c r="J151" s="227"/>
      <c r="K151" s="228">
        <f>SUM(K4:K150)</f>
        <v>339488287.16</v>
      </c>
      <c r="L151" s="227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600" verticalDpi="600" orientation="portrait" paperSize="9" scale="62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P9" sqref="P9"/>
    </sheetView>
  </sheetViews>
  <sheetFormatPr defaultColWidth="9.00390625" defaultRowHeight="15"/>
  <cols>
    <col min="1" max="1" width="5.28125" style="155" bestFit="1" customWidth="1"/>
    <col min="2" max="2" width="15.421875" style="155" customWidth="1"/>
    <col min="3" max="3" width="12.57421875" style="155" customWidth="1"/>
    <col min="4" max="4" width="13.57421875" style="155" bestFit="1" customWidth="1"/>
    <col min="5" max="5" width="3.28125" style="155" bestFit="1" customWidth="1"/>
    <col min="6" max="6" width="11.00390625" style="155" bestFit="1" customWidth="1"/>
    <col min="7" max="7" width="14.57421875" style="155" bestFit="1" customWidth="1"/>
    <col min="8" max="10" width="11.7109375" style="155" bestFit="1" customWidth="1"/>
    <col min="11" max="11" width="24.57421875" style="156" bestFit="1" customWidth="1"/>
    <col min="12" max="12" width="17.57421875" style="155" customWidth="1"/>
    <col min="13" max="13" width="7.28125" style="144" customWidth="1"/>
    <col min="14" max="16384" width="9.00390625" style="144" customWidth="1"/>
  </cols>
  <sheetData>
    <row r="1" spans="1:12" ht="23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215" t="s">
        <v>433</v>
      </c>
      <c r="L1" s="215"/>
    </row>
    <row r="2" spans="1:12" ht="23.25">
      <c r="A2" s="216" t="s">
        <v>610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4">
      <c r="A3" s="161" t="s">
        <v>8</v>
      </c>
      <c r="B3" s="161" t="s">
        <v>9</v>
      </c>
      <c r="C3" s="162" t="s">
        <v>12</v>
      </c>
      <c r="D3" s="162" t="s">
        <v>283</v>
      </c>
      <c r="E3" s="162" t="s">
        <v>2</v>
      </c>
      <c r="F3" s="162" t="s">
        <v>284</v>
      </c>
      <c r="G3" s="162" t="s">
        <v>285</v>
      </c>
      <c r="H3" s="162" t="s">
        <v>286</v>
      </c>
      <c r="I3" s="162" t="s">
        <v>287</v>
      </c>
      <c r="J3" s="162" t="s">
        <v>12</v>
      </c>
      <c r="K3" s="162" t="s">
        <v>288</v>
      </c>
      <c r="L3" s="162" t="s">
        <v>289</v>
      </c>
    </row>
    <row r="4" spans="1:12" ht="24">
      <c r="A4" s="154">
        <v>1</v>
      </c>
      <c r="B4" s="154" t="s">
        <v>290</v>
      </c>
      <c r="C4" s="152" t="s">
        <v>237</v>
      </c>
      <c r="D4" s="152" t="s">
        <v>128</v>
      </c>
      <c r="E4" s="152">
        <v>40</v>
      </c>
      <c r="F4" s="152" t="s">
        <v>291</v>
      </c>
      <c r="G4" s="153">
        <v>243312</v>
      </c>
      <c r="H4" s="152" t="s">
        <v>619</v>
      </c>
      <c r="I4" s="152" t="s">
        <v>292</v>
      </c>
      <c r="J4" s="152" t="s">
        <v>237</v>
      </c>
      <c r="K4" s="150">
        <v>1502640</v>
      </c>
      <c r="L4" s="152">
        <v>1211010102</v>
      </c>
    </row>
    <row r="5" spans="1:12" ht="24">
      <c r="A5" s="151"/>
      <c r="B5" s="151"/>
      <c r="C5" s="152" t="s">
        <v>237</v>
      </c>
      <c r="D5" s="152" t="s">
        <v>128</v>
      </c>
      <c r="E5" s="152">
        <v>50</v>
      </c>
      <c r="F5" s="152" t="s">
        <v>293</v>
      </c>
      <c r="G5" s="153">
        <v>243320</v>
      </c>
      <c r="H5" s="152" t="s">
        <v>620</v>
      </c>
      <c r="I5" s="152" t="s">
        <v>292</v>
      </c>
      <c r="J5" s="152" t="s">
        <v>237</v>
      </c>
      <c r="K5" s="150">
        <v>-1502640</v>
      </c>
      <c r="L5" s="152" t="s">
        <v>239</v>
      </c>
    </row>
    <row r="6" spans="1:12" ht="24">
      <c r="A6" s="154"/>
      <c r="B6" s="154"/>
      <c r="C6" s="152" t="s">
        <v>237</v>
      </c>
      <c r="D6" s="152" t="s">
        <v>96</v>
      </c>
      <c r="E6" s="152" t="s">
        <v>238</v>
      </c>
      <c r="F6" s="152" t="s">
        <v>294</v>
      </c>
      <c r="G6" s="153">
        <v>243332</v>
      </c>
      <c r="H6" s="152" t="s">
        <v>295</v>
      </c>
      <c r="I6" s="152" t="s">
        <v>240</v>
      </c>
      <c r="J6" s="152" t="s">
        <v>237</v>
      </c>
      <c r="K6" s="150">
        <v>423000</v>
      </c>
      <c r="L6" s="152" t="s">
        <v>239</v>
      </c>
    </row>
    <row r="7" spans="1:12" ht="24">
      <c r="A7" s="151"/>
      <c r="B7" s="151"/>
      <c r="C7" s="152" t="s">
        <v>237</v>
      </c>
      <c r="D7" s="152" t="s">
        <v>96</v>
      </c>
      <c r="E7" s="152" t="s">
        <v>238</v>
      </c>
      <c r="F7" s="152" t="s">
        <v>294</v>
      </c>
      <c r="G7" s="153">
        <v>243332</v>
      </c>
      <c r="H7" s="152" t="s">
        <v>296</v>
      </c>
      <c r="I7" s="152" t="s">
        <v>240</v>
      </c>
      <c r="J7" s="152" t="s">
        <v>237</v>
      </c>
      <c r="K7" s="150">
        <v>451000</v>
      </c>
      <c r="L7" s="152" t="s">
        <v>239</v>
      </c>
    </row>
    <row r="8" spans="1:12" ht="24">
      <c r="A8" s="151"/>
      <c r="B8" s="151"/>
      <c r="C8" s="152" t="s">
        <v>237</v>
      </c>
      <c r="D8" s="152" t="s">
        <v>96</v>
      </c>
      <c r="E8" s="152" t="s">
        <v>238</v>
      </c>
      <c r="F8" s="152" t="s">
        <v>297</v>
      </c>
      <c r="G8" s="153">
        <v>243334</v>
      </c>
      <c r="H8" s="152" t="s">
        <v>298</v>
      </c>
      <c r="I8" s="152" t="s">
        <v>292</v>
      </c>
      <c r="J8" s="152" t="s">
        <v>237</v>
      </c>
      <c r="K8" s="150">
        <v>1769910.58</v>
      </c>
      <c r="L8" s="152" t="s">
        <v>239</v>
      </c>
    </row>
    <row r="9" spans="1:12" ht="24">
      <c r="A9" s="151"/>
      <c r="B9" s="151"/>
      <c r="C9" s="152" t="s">
        <v>237</v>
      </c>
      <c r="D9" s="152" t="s">
        <v>96</v>
      </c>
      <c r="E9" s="152" t="s">
        <v>238</v>
      </c>
      <c r="F9" s="152" t="s">
        <v>297</v>
      </c>
      <c r="G9" s="153">
        <v>243334</v>
      </c>
      <c r="H9" s="152" t="s">
        <v>299</v>
      </c>
      <c r="I9" s="152" t="s">
        <v>292</v>
      </c>
      <c r="J9" s="152" t="s">
        <v>237</v>
      </c>
      <c r="K9" s="150">
        <v>1769910.58</v>
      </c>
      <c r="L9" s="152" t="s">
        <v>239</v>
      </c>
    </row>
    <row r="10" spans="1:12" ht="24">
      <c r="A10" s="151"/>
      <c r="B10" s="151"/>
      <c r="C10" s="152" t="s">
        <v>237</v>
      </c>
      <c r="D10" s="152" t="s">
        <v>96</v>
      </c>
      <c r="E10" s="152" t="s">
        <v>238</v>
      </c>
      <c r="F10" s="152" t="s">
        <v>300</v>
      </c>
      <c r="G10" s="153">
        <v>243340</v>
      </c>
      <c r="H10" s="152" t="s">
        <v>301</v>
      </c>
      <c r="I10" s="152" t="s">
        <v>302</v>
      </c>
      <c r="J10" s="152" t="s">
        <v>237</v>
      </c>
      <c r="K10" s="150">
        <v>744000</v>
      </c>
      <c r="L10" s="152" t="s">
        <v>239</v>
      </c>
    </row>
    <row r="11" spans="1:12" ht="24">
      <c r="A11" s="151"/>
      <c r="B11" s="151"/>
      <c r="C11" s="152" t="s">
        <v>237</v>
      </c>
      <c r="D11" s="152" t="s">
        <v>96</v>
      </c>
      <c r="E11" s="152" t="s">
        <v>238</v>
      </c>
      <c r="F11" s="152" t="s">
        <v>300</v>
      </c>
      <c r="G11" s="153">
        <v>243340</v>
      </c>
      <c r="H11" s="152" t="s">
        <v>301</v>
      </c>
      <c r="I11" s="152" t="s">
        <v>302</v>
      </c>
      <c r="J11" s="152" t="s">
        <v>237</v>
      </c>
      <c r="K11" s="150">
        <v>1116000</v>
      </c>
      <c r="L11" s="152" t="s">
        <v>239</v>
      </c>
    </row>
    <row r="12" spans="1:12" ht="24">
      <c r="A12" s="151"/>
      <c r="B12" s="151"/>
      <c r="C12" s="152" t="s">
        <v>237</v>
      </c>
      <c r="D12" s="152" t="s">
        <v>96</v>
      </c>
      <c r="E12" s="152" t="s">
        <v>238</v>
      </c>
      <c r="F12" s="152" t="s">
        <v>303</v>
      </c>
      <c r="G12" s="153">
        <v>243341</v>
      </c>
      <c r="H12" s="152" t="s">
        <v>304</v>
      </c>
      <c r="I12" s="152" t="s">
        <v>305</v>
      </c>
      <c r="J12" s="152" t="s">
        <v>237</v>
      </c>
      <c r="K12" s="150">
        <v>15291000</v>
      </c>
      <c r="L12" s="152" t="s">
        <v>239</v>
      </c>
    </row>
    <row r="13" spans="1:12" ht="24">
      <c r="A13" s="151"/>
      <c r="B13" s="151"/>
      <c r="C13" s="152" t="s">
        <v>237</v>
      </c>
      <c r="D13" s="152" t="s">
        <v>96</v>
      </c>
      <c r="E13" s="152" t="s">
        <v>238</v>
      </c>
      <c r="F13" s="152" t="s">
        <v>303</v>
      </c>
      <c r="G13" s="153">
        <v>243341</v>
      </c>
      <c r="H13" s="152" t="s">
        <v>306</v>
      </c>
      <c r="I13" s="152" t="s">
        <v>305</v>
      </c>
      <c r="J13" s="152" t="s">
        <v>237</v>
      </c>
      <c r="K13" s="150">
        <v>45873000</v>
      </c>
      <c r="L13" s="152" t="s">
        <v>239</v>
      </c>
    </row>
    <row r="14" spans="1:12" ht="24">
      <c r="A14" s="151">
        <v>2</v>
      </c>
      <c r="B14" s="154" t="s">
        <v>92</v>
      </c>
      <c r="C14" s="152" t="s">
        <v>241</v>
      </c>
      <c r="D14" s="152" t="s">
        <v>96</v>
      </c>
      <c r="E14" s="152" t="s">
        <v>238</v>
      </c>
      <c r="F14" s="152" t="s">
        <v>307</v>
      </c>
      <c r="G14" s="153">
        <v>243313</v>
      </c>
      <c r="H14" s="152" t="s">
        <v>308</v>
      </c>
      <c r="I14" s="152" t="s">
        <v>241</v>
      </c>
      <c r="J14" s="152" t="s">
        <v>241</v>
      </c>
      <c r="K14" s="150">
        <v>36380</v>
      </c>
      <c r="L14" s="152" t="s">
        <v>239</v>
      </c>
    </row>
    <row r="15" spans="1:12" ht="24">
      <c r="A15" s="151"/>
      <c r="B15" s="151"/>
      <c r="C15" s="152" t="s">
        <v>241</v>
      </c>
      <c r="D15" s="152" t="s">
        <v>96</v>
      </c>
      <c r="E15" s="152" t="s">
        <v>238</v>
      </c>
      <c r="F15" s="152" t="s">
        <v>309</v>
      </c>
      <c r="G15" s="153">
        <v>243328</v>
      </c>
      <c r="H15" s="152" t="s">
        <v>310</v>
      </c>
      <c r="I15" s="152" t="s">
        <v>241</v>
      </c>
      <c r="J15" s="152" t="s">
        <v>241</v>
      </c>
      <c r="K15" s="150">
        <v>4390000</v>
      </c>
      <c r="L15" s="152" t="s">
        <v>239</v>
      </c>
    </row>
    <row r="16" spans="1:12" ht="24">
      <c r="A16" s="151">
        <v>3</v>
      </c>
      <c r="B16" s="151" t="s">
        <v>311</v>
      </c>
      <c r="C16" s="152" t="s">
        <v>242</v>
      </c>
      <c r="D16" s="152" t="s">
        <v>96</v>
      </c>
      <c r="E16" s="152" t="s">
        <v>238</v>
      </c>
      <c r="F16" s="152" t="s">
        <v>312</v>
      </c>
      <c r="G16" s="153">
        <v>243321</v>
      </c>
      <c r="H16" s="152" t="s">
        <v>313</v>
      </c>
      <c r="I16" s="152" t="s">
        <v>242</v>
      </c>
      <c r="J16" s="152" t="s">
        <v>242</v>
      </c>
      <c r="K16" s="150">
        <v>2685000</v>
      </c>
      <c r="L16" s="152" t="s">
        <v>239</v>
      </c>
    </row>
    <row r="17" spans="1:12" ht="24">
      <c r="A17" s="151"/>
      <c r="B17" s="151"/>
      <c r="C17" s="152" t="s">
        <v>242</v>
      </c>
      <c r="D17" s="152" t="s">
        <v>96</v>
      </c>
      <c r="E17" s="152" t="s">
        <v>238</v>
      </c>
      <c r="F17" s="152" t="s">
        <v>312</v>
      </c>
      <c r="G17" s="153">
        <v>243321</v>
      </c>
      <c r="H17" s="152" t="s">
        <v>313</v>
      </c>
      <c r="I17" s="152" t="s">
        <v>242</v>
      </c>
      <c r="J17" s="152" t="s">
        <v>242</v>
      </c>
      <c r="K17" s="150">
        <v>1790000</v>
      </c>
      <c r="L17" s="152" t="s">
        <v>239</v>
      </c>
    </row>
    <row r="18" spans="1:12" ht="24">
      <c r="A18" s="151"/>
      <c r="B18" s="151"/>
      <c r="C18" s="152" t="s">
        <v>242</v>
      </c>
      <c r="D18" s="152" t="s">
        <v>96</v>
      </c>
      <c r="E18" s="152" t="s">
        <v>238</v>
      </c>
      <c r="F18" s="152" t="s">
        <v>312</v>
      </c>
      <c r="G18" s="153">
        <v>243321</v>
      </c>
      <c r="H18" s="152" t="s">
        <v>314</v>
      </c>
      <c r="I18" s="152" t="s">
        <v>242</v>
      </c>
      <c r="J18" s="152" t="s">
        <v>242</v>
      </c>
      <c r="K18" s="150">
        <v>1790000</v>
      </c>
      <c r="L18" s="152" t="s">
        <v>239</v>
      </c>
    </row>
    <row r="19" spans="1:12" ht="24">
      <c r="A19" s="151"/>
      <c r="B19" s="151"/>
      <c r="C19" s="152" t="s">
        <v>242</v>
      </c>
      <c r="D19" s="152" t="s">
        <v>96</v>
      </c>
      <c r="E19" s="152" t="s">
        <v>238</v>
      </c>
      <c r="F19" s="152" t="s">
        <v>312</v>
      </c>
      <c r="G19" s="153">
        <v>243321</v>
      </c>
      <c r="H19" s="152" t="s">
        <v>314</v>
      </c>
      <c r="I19" s="152" t="s">
        <v>242</v>
      </c>
      <c r="J19" s="152" t="s">
        <v>242</v>
      </c>
      <c r="K19" s="150">
        <v>2685000</v>
      </c>
      <c r="L19" s="152" t="s">
        <v>239</v>
      </c>
    </row>
    <row r="20" spans="1:12" ht="24">
      <c r="A20" s="151">
        <v>4</v>
      </c>
      <c r="B20" s="151" t="s">
        <v>315</v>
      </c>
      <c r="C20" s="152" t="s">
        <v>243</v>
      </c>
      <c r="D20" s="152" t="s">
        <v>96</v>
      </c>
      <c r="E20" s="152" t="s">
        <v>238</v>
      </c>
      <c r="F20" s="152" t="s">
        <v>316</v>
      </c>
      <c r="G20" s="153">
        <v>243292</v>
      </c>
      <c r="H20" s="152" t="s">
        <v>317</v>
      </c>
      <c r="I20" s="152" t="s">
        <v>243</v>
      </c>
      <c r="J20" s="152" t="s">
        <v>243</v>
      </c>
      <c r="K20" s="150">
        <v>948000</v>
      </c>
      <c r="L20" s="152" t="s">
        <v>239</v>
      </c>
    </row>
    <row r="21" spans="1:12" ht="24">
      <c r="A21" s="151">
        <v>5</v>
      </c>
      <c r="B21" s="151" t="s">
        <v>318</v>
      </c>
      <c r="C21" s="152" t="s">
        <v>319</v>
      </c>
      <c r="D21" s="152" t="s">
        <v>96</v>
      </c>
      <c r="E21" s="152" t="s">
        <v>238</v>
      </c>
      <c r="F21" s="152" t="s">
        <v>294</v>
      </c>
      <c r="G21" s="153">
        <v>243332</v>
      </c>
      <c r="H21" s="152" t="s">
        <v>320</v>
      </c>
      <c r="I21" s="152" t="s">
        <v>319</v>
      </c>
      <c r="J21" s="152" t="s">
        <v>319</v>
      </c>
      <c r="K21" s="150">
        <v>2971980</v>
      </c>
      <c r="L21" s="152" t="s">
        <v>239</v>
      </c>
    </row>
    <row r="22" spans="1:12" ht="24">
      <c r="A22" s="151">
        <v>6</v>
      </c>
      <c r="B22" s="151" t="s">
        <v>321</v>
      </c>
      <c r="C22" s="152" t="s">
        <v>322</v>
      </c>
      <c r="D22" s="152" t="s">
        <v>96</v>
      </c>
      <c r="E22" s="152" t="s">
        <v>238</v>
      </c>
      <c r="F22" s="152" t="s">
        <v>323</v>
      </c>
      <c r="G22" s="153">
        <v>243335</v>
      </c>
      <c r="H22" s="152" t="s">
        <v>324</v>
      </c>
      <c r="I22" s="152" t="s">
        <v>322</v>
      </c>
      <c r="J22" s="152" t="s">
        <v>322</v>
      </c>
      <c r="K22" s="150">
        <v>895000</v>
      </c>
      <c r="L22" s="152" t="s">
        <v>239</v>
      </c>
    </row>
    <row r="23" spans="1:12" ht="24">
      <c r="A23" s="151">
        <v>7</v>
      </c>
      <c r="B23" s="151" t="s">
        <v>195</v>
      </c>
      <c r="C23" s="152" t="s">
        <v>244</v>
      </c>
      <c r="D23" s="152" t="s">
        <v>96</v>
      </c>
      <c r="E23" s="152" t="s">
        <v>238</v>
      </c>
      <c r="F23" s="152" t="s">
        <v>325</v>
      </c>
      <c r="G23" s="153">
        <v>243180</v>
      </c>
      <c r="H23" s="152" t="s">
        <v>326</v>
      </c>
      <c r="I23" s="152" t="s">
        <v>244</v>
      </c>
      <c r="J23" s="152" t="s">
        <v>244</v>
      </c>
      <c r="K23" s="150">
        <v>1128900</v>
      </c>
      <c r="L23" s="152" t="s">
        <v>239</v>
      </c>
    </row>
    <row r="24" spans="1:12" ht="24">
      <c r="A24" s="151"/>
      <c r="B24" s="151"/>
      <c r="C24" s="152" t="s">
        <v>244</v>
      </c>
      <c r="D24" s="152" t="s">
        <v>96</v>
      </c>
      <c r="E24" s="152" t="s">
        <v>238</v>
      </c>
      <c r="F24" s="152" t="s">
        <v>327</v>
      </c>
      <c r="G24" s="153">
        <v>243224</v>
      </c>
      <c r="H24" s="152" t="s">
        <v>328</v>
      </c>
      <c r="I24" s="152" t="s">
        <v>244</v>
      </c>
      <c r="J24" s="152" t="s">
        <v>244</v>
      </c>
      <c r="K24" s="150">
        <v>790230</v>
      </c>
      <c r="L24" s="152" t="s">
        <v>239</v>
      </c>
    </row>
    <row r="25" spans="1:12" ht="24">
      <c r="A25" s="151"/>
      <c r="B25" s="151"/>
      <c r="C25" s="152" t="s">
        <v>244</v>
      </c>
      <c r="D25" s="152" t="s">
        <v>96</v>
      </c>
      <c r="E25" s="152" t="s">
        <v>238</v>
      </c>
      <c r="F25" s="152" t="s">
        <v>327</v>
      </c>
      <c r="G25" s="153">
        <v>243224</v>
      </c>
      <c r="H25" s="152" t="s">
        <v>329</v>
      </c>
      <c r="I25" s="152" t="s">
        <v>244</v>
      </c>
      <c r="J25" s="152" t="s">
        <v>244</v>
      </c>
      <c r="K25" s="150">
        <v>790230</v>
      </c>
      <c r="L25" s="152" t="s">
        <v>239</v>
      </c>
    </row>
    <row r="26" spans="1:12" ht="24">
      <c r="A26" s="151"/>
      <c r="B26" s="151"/>
      <c r="C26" s="152" t="s">
        <v>244</v>
      </c>
      <c r="D26" s="152" t="s">
        <v>96</v>
      </c>
      <c r="E26" s="152" t="s">
        <v>238</v>
      </c>
      <c r="F26" s="152" t="s">
        <v>330</v>
      </c>
      <c r="G26" s="153">
        <v>243314</v>
      </c>
      <c r="H26" s="152" t="s">
        <v>331</v>
      </c>
      <c r="I26" s="152" t="s">
        <v>270</v>
      </c>
      <c r="J26" s="152" t="s">
        <v>244</v>
      </c>
      <c r="K26" s="150">
        <v>88000</v>
      </c>
      <c r="L26" s="152" t="s">
        <v>239</v>
      </c>
    </row>
    <row r="27" spans="1:12" ht="24">
      <c r="A27" s="151">
        <v>8</v>
      </c>
      <c r="B27" s="151" t="s">
        <v>332</v>
      </c>
      <c r="C27" s="152" t="s">
        <v>246</v>
      </c>
      <c r="D27" s="152" t="s">
        <v>96</v>
      </c>
      <c r="E27" s="152" t="s">
        <v>238</v>
      </c>
      <c r="F27" s="152" t="s">
        <v>312</v>
      </c>
      <c r="G27" s="153">
        <v>243321</v>
      </c>
      <c r="H27" s="152" t="s">
        <v>333</v>
      </c>
      <c r="I27" s="152" t="s">
        <v>246</v>
      </c>
      <c r="J27" s="152" t="s">
        <v>246</v>
      </c>
      <c r="K27" s="150">
        <v>1946000</v>
      </c>
      <c r="L27" s="152" t="s">
        <v>239</v>
      </c>
    </row>
    <row r="28" spans="1:12" ht="24">
      <c r="A28" s="151">
        <v>9</v>
      </c>
      <c r="B28" s="151" t="s">
        <v>337</v>
      </c>
      <c r="C28" s="152" t="s">
        <v>334</v>
      </c>
      <c r="D28" s="152" t="s">
        <v>96</v>
      </c>
      <c r="E28" s="152" t="s">
        <v>238</v>
      </c>
      <c r="F28" s="152" t="s">
        <v>335</v>
      </c>
      <c r="G28" s="153">
        <v>243167</v>
      </c>
      <c r="H28" s="152" t="s">
        <v>336</v>
      </c>
      <c r="I28" s="152" t="s">
        <v>334</v>
      </c>
      <c r="J28" s="152" t="s">
        <v>334</v>
      </c>
      <c r="K28" s="150">
        <v>468950</v>
      </c>
      <c r="L28" s="152" t="s">
        <v>239</v>
      </c>
    </row>
    <row r="29" spans="1:12" ht="24">
      <c r="A29" s="151"/>
      <c r="B29" s="151"/>
      <c r="C29" s="152" t="s">
        <v>334</v>
      </c>
      <c r="D29" s="152" t="s">
        <v>96</v>
      </c>
      <c r="E29" s="152" t="s">
        <v>238</v>
      </c>
      <c r="F29" s="152" t="s">
        <v>338</v>
      </c>
      <c r="G29" s="153">
        <v>243178</v>
      </c>
      <c r="H29" s="152" t="s">
        <v>339</v>
      </c>
      <c r="I29" s="152" t="s">
        <v>334</v>
      </c>
      <c r="J29" s="152" t="s">
        <v>334</v>
      </c>
      <c r="K29" s="150">
        <v>499808</v>
      </c>
      <c r="L29" s="152" t="s">
        <v>239</v>
      </c>
    </row>
    <row r="30" spans="1:12" ht="24">
      <c r="A30" s="151"/>
      <c r="B30" s="151"/>
      <c r="C30" s="152" t="s">
        <v>334</v>
      </c>
      <c r="D30" s="152" t="s">
        <v>96</v>
      </c>
      <c r="E30" s="152" t="s">
        <v>238</v>
      </c>
      <c r="F30" s="152" t="s">
        <v>340</v>
      </c>
      <c r="G30" s="153">
        <v>243179</v>
      </c>
      <c r="H30" s="152" t="s">
        <v>341</v>
      </c>
      <c r="I30" s="152" t="s">
        <v>334</v>
      </c>
      <c r="J30" s="152" t="s">
        <v>334</v>
      </c>
      <c r="K30" s="150">
        <v>500000</v>
      </c>
      <c r="L30" s="152" t="s">
        <v>239</v>
      </c>
    </row>
    <row r="31" spans="1:12" ht="24">
      <c r="A31" s="151"/>
      <c r="B31" s="151"/>
      <c r="C31" s="152" t="s">
        <v>334</v>
      </c>
      <c r="D31" s="152" t="s">
        <v>96</v>
      </c>
      <c r="E31" s="152" t="s">
        <v>238</v>
      </c>
      <c r="F31" s="152" t="s">
        <v>340</v>
      </c>
      <c r="G31" s="153">
        <v>243179</v>
      </c>
      <c r="H31" s="152" t="s">
        <v>342</v>
      </c>
      <c r="I31" s="152" t="s">
        <v>334</v>
      </c>
      <c r="J31" s="152" t="s">
        <v>334</v>
      </c>
      <c r="K31" s="150">
        <v>457499.9</v>
      </c>
      <c r="L31" s="152" t="s">
        <v>239</v>
      </c>
    </row>
    <row r="32" spans="1:12" ht="24">
      <c r="A32" s="151"/>
      <c r="B32" s="151"/>
      <c r="C32" s="152" t="s">
        <v>334</v>
      </c>
      <c r="D32" s="152" t="s">
        <v>96</v>
      </c>
      <c r="E32" s="152" t="s">
        <v>238</v>
      </c>
      <c r="F32" s="152" t="s">
        <v>343</v>
      </c>
      <c r="G32" s="153">
        <v>243217</v>
      </c>
      <c r="H32" s="152" t="s">
        <v>344</v>
      </c>
      <c r="I32" s="152" t="s">
        <v>334</v>
      </c>
      <c r="J32" s="152" t="s">
        <v>334</v>
      </c>
      <c r="K32" s="150">
        <v>480000</v>
      </c>
      <c r="L32" s="152" t="s">
        <v>239</v>
      </c>
    </row>
    <row r="33" spans="1:12" ht="24">
      <c r="A33" s="151"/>
      <c r="B33" s="151"/>
      <c r="C33" s="152" t="s">
        <v>334</v>
      </c>
      <c r="D33" s="152" t="s">
        <v>96</v>
      </c>
      <c r="E33" s="152" t="s">
        <v>238</v>
      </c>
      <c r="F33" s="152" t="s">
        <v>345</v>
      </c>
      <c r="G33" s="153">
        <v>243263</v>
      </c>
      <c r="H33" s="152" t="s">
        <v>346</v>
      </c>
      <c r="I33" s="152" t="s">
        <v>334</v>
      </c>
      <c r="J33" s="152" t="s">
        <v>334</v>
      </c>
      <c r="K33" s="150">
        <v>498000</v>
      </c>
      <c r="L33" s="152" t="s">
        <v>239</v>
      </c>
    </row>
    <row r="34" spans="1:12" ht="24">
      <c r="A34" s="151">
        <v>10</v>
      </c>
      <c r="B34" s="151" t="s">
        <v>347</v>
      </c>
      <c r="C34" s="152" t="s">
        <v>247</v>
      </c>
      <c r="D34" s="152" t="s">
        <v>96</v>
      </c>
      <c r="E34" s="152" t="s">
        <v>238</v>
      </c>
      <c r="F34" s="152" t="s">
        <v>348</v>
      </c>
      <c r="G34" s="153">
        <v>243327</v>
      </c>
      <c r="H34" s="152" t="s">
        <v>349</v>
      </c>
      <c r="I34" s="152" t="s">
        <v>247</v>
      </c>
      <c r="J34" s="152" t="s">
        <v>247</v>
      </c>
      <c r="K34" s="150">
        <v>1503600</v>
      </c>
      <c r="L34" s="152" t="s">
        <v>239</v>
      </c>
    </row>
    <row r="35" spans="1:12" ht="24">
      <c r="A35" s="151">
        <v>11</v>
      </c>
      <c r="B35" s="151" t="s">
        <v>350</v>
      </c>
      <c r="C35" s="152" t="s">
        <v>351</v>
      </c>
      <c r="D35" s="152" t="s">
        <v>96</v>
      </c>
      <c r="E35" s="152" t="s">
        <v>238</v>
      </c>
      <c r="F35" s="152" t="s">
        <v>352</v>
      </c>
      <c r="G35" s="153">
        <v>243319</v>
      </c>
      <c r="H35" s="152" t="s">
        <v>353</v>
      </c>
      <c r="I35" s="152" t="s">
        <v>351</v>
      </c>
      <c r="J35" s="152" t="s">
        <v>351</v>
      </c>
      <c r="K35" s="150">
        <v>2490000</v>
      </c>
      <c r="L35" s="152" t="s">
        <v>239</v>
      </c>
    </row>
    <row r="36" spans="1:12" ht="24">
      <c r="A36" s="151"/>
      <c r="B36" s="151"/>
      <c r="C36" s="152" t="s">
        <v>351</v>
      </c>
      <c r="D36" s="152" t="s">
        <v>96</v>
      </c>
      <c r="E36" s="152" t="s">
        <v>238</v>
      </c>
      <c r="F36" s="152" t="s">
        <v>312</v>
      </c>
      <c r="G36" s="153">
        <v>243321</v>
      </c>
      <c r="H36" s="152" t="s">
        <v>354</v>
      </c>
      <c r="I36" s="152" t="s">
        <v>351</v>
      </c>
      <c r="J36" s="152" t="s">
        <v>351</v>
      </c>
      <c r="K36" s="150">
        <v>1437500</v>
      </c>
      <c r="L36" s="152" t="s">
        <v>239</v>
      </c>
    </row>
    <row r="37" spans="1:12" ht="24">
      <c r="A37" s="151">
        <v>12</v>
      </c>
      <c r="B37" s="151" t="s">
        <v>355</v>
      </c>
      <c r="C37" s="152" t="s">
        <v>356</v>
      </c>
      <c r="D37" s="152" t="s">
        <v>96</v>
      </c>
      <c r="E37" s="152" t="s">
        <v>238</v>
      </c>
      <c r="F37" s="152" t="s">
        <v>293</v>
      </c>
      <c r="G37" s="153">
        <v>243320</v>
      </c>
      <c r="H37" s="152" t="s">
        <v>357</v>
      </c>
      <c r="I37" s="152" t="s">
        <v>356</v>
      </c>
      <c r="J37" s="152" t="s">
        <v>356</v>
      </c>
      <c r="K37" s="150">
        <v>352650</v>
      </c>
      <c r="L37" s="152" t="s">
        <v>239</v>
      </c>
    </row>
    <row r="38" spans="1:12" ht="24">
      <c r="A38" s="151">
        <v>13</v>
      </c>
      <c r="B38" s="151" t="s">
        <v>358</v>
      </c>
      <c r="C38" s="152" t="s">
        <v>359</v>
      </c>
      <c r="D38" s="152" t="s">
        <v>96</v>
      </c>
      <c r="E38" s="152" t="s">
        <v>238</v>
      </c>
      <c r="F38" s="152" t="s">
        <v>294</v>
      </c>
      <c r="G38" s="153">
        <v>243332</v>
      </c>
      <c r="H38" s="152" t="s">
        <v>360</v>
      </c>
      <c r="I38" s="152" t="s">
        <v>359</v>
      </c>
      <c r="J38" s="152" t="s">
        <v>359</v>
      </c>
      <c r="K38" s="150">
        <v>2798300</v>
      </c>
      <c r="L38" s="152" t="s">
        <v>239</v>
      </c>
    </row>
    <row r="39" spans="1:12" ht="24">
      <c r="A39" s="151">
        <v>14</v>
      </c>
      <c r="B39" s="151" t="s">
        <v>361</v>
      </c>
      <c r="C39" s="152" t="s">
        <v>362</v>
      </c>
      <c r="D39" s="152" t="s">
        <v>96</v>
      </c>
      <c r="E39" s="152" t="s">
        <v>238</v>
      </c>
      <c r="F39" s="152" t="s">
        <v>323</v>
      </c>
      <c r="G39" s="153">
        <v>243335</v>
      </c>
      <c r="H39" s="152" t="s">
        <v>363</v>
      </c>
      <c r="I39" s="152" t="s">
        <v>362</v>
      </c>
      <c r="J39" s="152" t="s">
        <v>362</v>
      </c>
      <c r="K39" s="150">
        <v>1241550</v>
      </c>
      <c r="L39" s="152" t="s">
        <v>239</v>
      </c>
    </row>
    <row r="40" spans="1:12" ht="24">
      <c r="A40" s="151">
        <v>15</v>
      </c>
      <c r="B40" s="151" t="s">
        <v>364</v>
      </c>
      <c r="C40" s="152" t="s">
        <v>248</v>
      </c>
      <c r="D40" s="152" t="s">
        <v>96</v>
      </c>
      <c r="E40" s="152" t="s">
        <v>238</v>
      </c>
      <c r="F40" s="152" t="s">
        <v>365</v>
      </c>
      <c r="G40" s="153">
        <v>243315</v>
      </c>
      <c r="H40" s="152" t="s">
        <v>366</v>
      </c>
      <c r="I40" s="152" t="s">
        <v>248</v>
      </c>
      <c r="J40" s="152" t="s">
        <v>248</v>
      </c>
      <c r="K40" s="150">
        <v>999200</v>
      </c>
      <c r="L40" s="152" t="s">
        <v>239</v>
      </c>
    </row>
    <row r="41" spans="1:12" ht="24">
      <c r="A41" s="151">
        <v>16</v>
      </c>
      <c r="B41" s="151" t="s">
        <v>204</v>
      </c>
      <c r="C41" s="152">
        <v>2500700743</v>
      </c>
      <c r="D41" s="152" t="s">
        <v>96</v>
      </c>
      <c r="E41" s="152" t="s">
        <v>238</v>
      </c>
      <c r="F41" s="152" t="s">
        <v>352</v>
      </c>
      <c r="G41" s="153">
        <v>243319</v>
      </c>
      <c r="H41" s="152" t="s">
        <v>367</v>
      </c>
      <c r="I41" s="152" t="s">
        <v>249</v>
      </c>
      <c r="J41" s="152" t="s">
        <v>249</v>
      </c>
      <c r="K41" s="150">
        <v>2449160</v>
      </c>
      <c r="L41" s="152" t="s">
        <v>239</v>
      </c>
    </row>
    <row r="42" spans="1:12" ht="24">
      <c r="A42" s="151"/>
      <c r="B42" s="151"/>
      <c r="C42" s="152" t="s">
        <v>249</v>
      </c>
      <c r="D42" s="152" t="s">
        <v>96</v>
      </c>
      <c r="E42" s="152" t="s">
        <v>238</v>
      </c>
      <c r="F42" s="152" t="s">
        <v>352</v>
      </c>
      <c r="G42" s="153">
        <v>243319</v>
      </c>
      <c r="H42" s="152" t="s">
        <v>368</v>
      </c>
      <c r="I42" s="152" t="s">
        <v>249</v>
      </c>
      <c r="J42" s="152" t="s">
        <v>249</v>
      </c>
      <c r="K42" s="150">
        <v>3498800</v>
      </c>
      <c r="L42" s="152" t="s">
        <v>239</v>
      </c>
    </row>
    <row r="43" spans="1:12" ht="24">
      <c r="A43" s="151"/>
      <c r="B43" s="151"/>
      <c r="C43" s="152" t="s">
        <v>249</v>
      </c>
      <c r="D43" s="152" t="s">
        <v>96</v>
      </c>
      <c r="E43" s="152" t="s">
        <v>238</v>
      </c>
      <c r="F43" s="152" t="s">
        <v>352</v>
      </c>
      <c r="G43" s="153">
        <v>243319</v>
      </c>
      <c r="H43" s="152" t="s">
        <v>369</v>
      </c>
      <c r="I43" s="152" t="s">
        <v>249</v>
      </c>
      <c r="J43" s="152" t="s">
        <v>249</v>
      </c>
      <c r="K43" s="150">
        <v>2070500</v>
      </c>
      <c r="L43" s="152" t="s">
        <v>239</v>
      </c>
    </row>
    <row r="44" spans="1:12" ht="24">
      <c r="A44" s="151"/>
      <c r="B44" s="151"/>
      <c r="C44" s="152" t="s">
        <v>249</v>
      </c>
      <c r="D44" s="152" t="s">
        <v>96</v>
      </c>
      <c r="E44" s="152" t="s">
        <v>238</v>
      </c>
      <c r="F44" s="152" t="s">
        <v>352</v>
      </c>
      <c r="G44" s="153">
        <v>243319</v>
      </c>
      <c r="H44" s="152" t="s">
        <v>370</v>
      </c>
      <c r="I44" s="152" t="s">
        <v>249</v>
      </c>
      <c r="J44" s="152" t="s">
        <v>249</v>
      </c>
      <c r="K44" s="150">
        <v>2070500</v>
      </c>
      <c r="L44" s="152" t="s">
        <v>239</v>
      </c>
    </row>
    <row r="45" spans="1:12" ht="24">
      <c r="A45" s="151"/>
      <c r="B45" s="151"/>
      <c r="C45" s="152" t="s">
        <v>249</v>
      </c>
      <c r="D45" s="152" t="s">
        <v>96</v>
      </c>
      <c r="E45" s="152" t="s">
        <v>238</v>
      </c>
      <c r="F45" s="152" t="s">
        <v>371</v>
      </c>
      <c r="G45" s="153">
        <v>243333</v>
      </c>
      <c r="H45" s="152" t="s">
        <v>372</v>
      </c>
      <c r="I45" s="152" t="s">
        <v>249</v>
      </c>
      <c r="J45" s="152" t="s">
        <v>249</v>
      </c>
      <c r="K45" s="150">
        <v>2070500</v>
      </c>
      <c r="L45" s="152" t="s">
        <v>239</v>
      </c>
    </row>
    <row r="46" spans="1:12" ht="24">
      <c r="A46" s="151">
        <v>17</v>
      </c>
      <c r="B46" s="151" t="s">
        <v>206</v>
      </c>
      <c r="C46" s="152" t="s">
        <v>373</v>
      </c>
      <c r="D46" s="152" t="s">
        <v>96</v>
      </c>
      <c r="E46" s="152" t="s">
        <v>238</v>
      </c>
      <c r="F46" s="152" t="s">
        <v>374</v>
      </c>
      <c r="G46" s="153">
        <v>243343</v>
      </c>
      <c r="H46" s="152" t="s">
        <v>375</v>
      </c>
      <c r="I46" s="152" t="s">
        <v>373</v>
      </c>
      <c r="J46" s="152" t="s">
        <v>373</v>
      </c>
      <c r="K46" s="150">
        <v>1154223.92</v>
      </c>
      <c r="L46" s="152" t="s">
        <v>239</v>
      </c>
    </row>
    <row r="47" spans="1:12" ht="24">
      <c r="A47" s="151">
        <v>18</v>
      </c>
      <c r="B47" s="151" t="s">
        <v>376</v>
      </c>
      <c r="C47" s="152" t="s">
        <v>377</v>
      </c>
      <c r="D47" s="152" t="s">
        <v>96</v>
      </c>
      <c r="E47" s="152" t="s">
        <v>238</v>
      </c>
      <c r="F47" s="152" t="s">
        <v>378</v>
      </c>
      <c r="G47" s="153">
        <v>243326</v>
      </c>
      <c r="H47" s="152" t="s">
        <v>379</v>
      </c>
      <c r="I47" s="152" t="s">
        <v>377</v>
      </c>
      <c r="J47" s="152" t="s">
        <v>377</v>
      </c>
      <c r="K47" s="150">
        <v>285000</v>
      </c>
      <c r="L47" s="152" t="s">
        <v>239</v>
      </c>
    </row>
    <row r="48" spans="1:12" ht="24">
      <c r="A48" s="151"/>
      <c r="B48" s="151"/>
      <c r="C48" s="152" t="s">
        <v>377</v>
      </c>
      <c r="D48" s="152" t="s">
        <v>96</v>
      </c>
      <c r="E48" s="152" t="s">
        <v>238</v>
      </c>
      <c r="F48" s="152" t="s">
        <v>297</v>
      </c>
      <c r="G48" s="153">
        <v>243334</v>
      </c>
      <c r="H48" s="152" t="s">
        <v>380</v>
      </c>
      <c r="I48" s="152" t="s">
        <v>377</v>
      </c>
      <c r="J48" s="152" t="s">
        <v>377</v>
      </c>
      <c r="K48" s="150">
        <v>2656000</v>
      </c>
      <c r="L48" s="152" t="s">
        <v>239</v>
      </c>
    </row>
    <row r="49" spans="1:12" ht="24">
      <c r="A49" s="151"/>
      <c r="B49" s="151"/>
      <c r="C49" s="152" t="s">
        <v>377</v>
      </c>
      <c r="D49" s="152" t="s">
        <v>96</v>
      </c>
      <c r="E49" s="152" t="s">
        <v>238</v>
      </c>
      <c r="F49" s="152" t="s">
        <v>297</v>
      </c>
      <c r="G49" s="153">
        <v>243334</v>
      </c>
      <c r="H49" s="152" t="s">
        <v>381</v>
      </c>
      <c r="I49" s="152" t="s">
        <v>377</v>
      </c>
      <c r="J49" s="152" t="s">
        <v>377</v>
      </c>
      <c r="K49" s="150">
        <v>2324000</v>
      </c>
      <c r="L49" s="152" t="s">
        <v>239</v>
      </c>
    </row>
    <row r="50" spans="1:12" ht="24">
      <c r="A50" s="151"/>
      <c r="B50" s="151"/>
      <c r="C50" s="152" t="s">
        <v>377</v>
      </c>
      <c r="D50" s="152" t="s">
        <v>96</v>
      </c>
      <c r="E50" s="152" t="s">
        <v>238</v>
      </c>
      <c r="F50" s="152" t="s">
        <v>297</v>
      </c>
      <c r="G50" s="153">
        <v>243334</v>
      </c>
      <c r="H50" s="152" t="s">
        <v>382</v>
      </c>
      <c r="I50" s="152" t="s">
        <v>377</v>
      </c>
      <c r="J50" s="152" t="s">
        <v>377</v>
      </c>
      <c r="K50" s="150">
        <v>2324000</v>
      </c>
      <c r="L50" s="152" t="s">
        <v>239</v>
      </c>
    </row>
    <row r="51" spans="1:12" ht="24">
      <c r="A51" s="151">
        <v>19</v>
      </c>
      <c r="B51" s="151" t="s">
        <v>383</v>
      </c>
      <c r="C51" s="152">
        <v>2500700846</v>
      </c>
      <c r="D51" s="152" t="s">
        <v>96</v>
      </c>
      <c r="E51" s="152" t="s">
        <v>238</v>
      </c>
      <c r="F51" s="152" t="s">
        <v>323</v>
      </c>
      <c r="G51" s="153">
        <v>243335</v>
      </c>
      <c r="H51" s="152" t="s">
        <v>384</v>
      </c>
      <c r="I51" s="152" t="s">
        <v>385</v>
      </c>
      <c r="J51" s="152" t="s">
        <v>385</v>
      </c>
      <c r="K51" s="150">
        <v>548500</v>
      </c>
      <c r="L51" s="152" t="s">
        <v>239</v>
      </c>
    </row>
    <row r="52" spans="1:12" ht="24">
      <c r="A52" s="151">
        <v>20</v>
      </c>
      <c r="B52" s="151" t="s">
        <v>143</v>
      </c>
      <c r="C52" s="152" t="s">
        <v>386</v>
      </c>
      <c r="D52" s="152" t="s">
        <v>96</v>
      </c>
      <c r="E52" s="152" t="s">
        <v>238</v>
      </c>
      <c r="F52" s="152" t="s">
        <v>378</v>
      </c>
      <c r="G52" s="153">
        <v>243326</v>
      </c>
      <c r="H52" s="152" t="s">
        <v>387</v>
      </c>
      <c r="I52" s="152" t="s">
        <v>386</v>
      </c>
      <c r="J52" s="152" t="s">
        <v>386</v>
      </c>
      <c r="K52" s="150">
        <v>3634400</v>
      </c>
      <c r="L52" s="152" t="s">
        <v>239</v>
      </c>
    </row>
    <row r="53" spans="1:12" ht="24">
      <c r="A53" s="151">
        <v>21</v>
      </c>
      <c r="B53" s="151" t="s">
        <v>388</v>
      </c>
      <c r="C53" s="152" t="s">
        <v>252</v>
      </c>
      <c r="D53" s="152" t="s">
        <v>96</v>
      </c>
      <c r="E53" s="152" t="s">
        <v>238</v>
      </c>
      <c r="F53" s="152" t="s">
        <v>325</v>
      </c>
      <c r="G53" s="153">
        <v>243180</v>
      </c>
      <c r="H53" s="152" t="s">
        <v>389</v>
      </c>
      <c r="I53" s="152" t="s">
        <v>252</v>
      </c>
      <c r="J53" s="152" t="s">
        <v>252</v>
      </c>
      <c r="K53" s="150">
        <v>3527400</v>
      </c>
      <c r="L53" s="152" t="s">
        <v>239</v>
      </c>
    </row>
    <row r="54" spans="1:12" ht="24">
      <c r="A54" s="151"/>
      <c r="B54" s="151"/>
      <c r="C54" s="152" t="s">
        <v>252</v>
      </c>
      <c r="D54" s="152" t="s">
        <v>96</v>
      </c>
      <c r="E54" s="152" t="s">
        <v>238</v>
      </c>
      <c r="F54" s="152" t="s">
        <v>390</v>
      </c>
      <c r="G54" s="153">
        <v>243248</v>
      </c>
      <c r="H54" s="152" t="s">
        <v>391</v>
      </c>
      <c r="I54" s="152" t="s">
        <v>252</v>
      </c>
      <c r="J54" s="152" t="s">
        <v>252</v>
      </c>
      <c r="K54" s="150">
        <v>490000</v>
      </c>
      <c r="L54" s="152" t="s">
        <v>239</v>
      </c>
    </row>
    <row r="55" spans="1:12" ht="24">
      <c r="A55" s="151"/>
      <c r="B55" s="151"/>
      <c r="C55" s="152" t="s">
        <v>252</v>
      </c>
      <c r="D55" s="152" t="s">
        <v>96</v>
      </c>
      <c r="E55" s="152" t="s">
        <v>238</v>
      </c>
      <c r="F55" s="152" t="s">
        <v>345</v>
      </c>
      <c r="G55" s="153">
        <v>243263</v>
      </c>
      <c r="H55" s="152" t="s">
        <v>392</v>
      </c>
      <c r="I55" s="152" t="s">
        <v>252</v>
      </c>
      <c r="J55" s="152" t="s">
        <v>252</v>
      </c>
      <c r="K55" s="150">
        <v>408000</v>
      </c>
      <c r="L55" s="152" t="s">
        <v>239</v>
      </c>
    </row>
    <row r="56" spans="1:12" ht="24">
      <c r="A56" s="151"/>
      <c r="B56" s="151"/>
      <c r="C56" s="152" t="s">
        <v>252</v>
      </c>
      <c r="D56" s="152" t="s">
        <v>96</v>
      </c>
      <c r="E56" s="152" t="s">
        <v>238</v>
      </c>
      <c r="F56" s="152" t="s">
        <v>345</v>
      </c>
      <c r="G56" s="153">
        <v>243263</v>
      </c>
      <c r="H56" s="152" t="s">
        <v>393</v>
      </c>
      <c r="I56" s="152" t="s">
        <v>252</v>
      </c>
      <c r="J56" s="152" t="s">
        <v>252</v>
      </c>
      <c r="K56" s="150">
        <v>1224000</v>
      </c>
      <c r="L56" s="152" t="s">
        <v>239</v>
      </c>
    </row>
    <row r="57" spans="1:12" ht="24">
      <c r="A57" s="151"/>
      <c r="B57" s="151"/>
      <c r="C57" s="152" t="s">
        <v>252</v>
      </c>
      <c r="D57" s="152" t="s">
        <v>96</v>
      </c>
      <c r="E57" s="152" t="s">
        <v>238</v>
      </c>
      <c r="F57" s="152" t="s">
        <v>394</v>
      </c>
      <c r="G57" s="153">
        <v>243280</v>
      </c>
      <c r="H57" s="152" t="s">
        <v>395</v>
      </c>
      <c r="I57" s="152" t="s">
        <v>252</v>
      </c>
      <c r="J57" s="152" t="s">
        <v>252</v>
      </c>
      <c r="K57" s="150">
        <v>4242100</v>
      </c>
      <c r="L57" s="152" t="s">
        <v>239</v>
      </c>
    </row>
    <row r="58" spans="1:12" ht="24">
      <c r="A58" s="151"/>
      <c r="B58" s="151"/>
      <c r="C58" s="152" t="s">
        <v>252</v>
      </c>
      <c r="D58" s="152" t="s">
        <v>96</v>
      </c>
      <c r="E58" s="152" t="s">
        <v>238</v>
      </c>
      <c r="F58" s="152" t="s">
        <v>396</v>
      </c>
      <c r="G58" s="153">
        <v>243290</v>
      </c>
      <c r="H58" s="152" t="s">
        <v>397</v>
      </c>
      <c r="I58" s="152" t="s">
        <v>252</v>
      </c>
      <c r="J58" s="152" t="s">
        <v>252</v>
      </c>
      <c r="K58" s="150">
        <v>450000</v>
      </c>
      <c r="L58" s="152" t="s">
        <v>239</v>
      </c>
    </row>
    <row r="59" spans="1:12" ht="24">
      <c r="A59" s="151"/>
      <c r="B59" s="151"/>
      <c r="C59" s="152" t="s">
        <v>252</v>
      </c>
      <c r="D59" s="152" t="s">
        <v>96</v>
      </c>
      <c r="E59" s="152" t="s">
        <v>238</v>
      </c>
      <c r="F59" s="152" t="s">
        <v>398</v>
      </c>
      <c r="G59" s="153">
        <v>243305</v>
      </c>
      <c r="H59" s="152" t="s">
        <v>399</v>
      </c>
      <c r="I59" s="152" t="s">
        <v>252</v>
      </c>
      <c r="J59" s="152" t="s">
        <v>252</v>
      </c>
      <c r="K59" s="150">
        <v>1218000</v>
      </c>
      <c r="L59" s="152" t="s">
        <v>239</v>
      </c>
    </row>
    <row r="60" spans="1:12" ht="24">
      <c r="A60" s="151"/>
      <c r="B60" s="151"/>
      <c r="C60" s="152" t="s">
        <v>252</v>
      </c>
      <c r="D60" s="152" t="s">
        <v>96</v>
      </c>
      <c r="E60" s="152" t="s">
        <v>238</v>
      </c>
      <c r="F60" s="152" t="s">
        <v>398</v>
      </c>
      <c r="G60" s="153">
        <v>243305</v>
      </c>
      <c r="H60" s="152" t="s">
        <v>400</v>
      </c>
      <c r="I60" s="152" t="s">
        <v>252</v>
      </c>
      <c r="J60" s="152" t="s">
        <v>252</v>
      </c>
      <c r="K60" s="150">
        <v>1055000</v>
      </c>
      <c r="L60" s="152" t="s">
        <v>239</v>
      </c>
    </row>
    <row r="61" spans="1:12" ht="24">
      <c r="A61" s="151"/>
      <c r="B61" s="151"/>
      <c r="C61" s="152" t="s">
        <v>252</v>
      </c>
      <c r="D61" s="152" t="s">
        <v>96</v>
      </c>
      <c r="E61" s="152" t="s">
        <v>238</v>
      </c>
      <c r="F61" s="152" t="s">
        <v>398</v>
      </c>
      <c r="G61" s="153">
        <v>243305</v>
      </c>
      <c r="H61" s="152" t="s">
        <v>401</v>
      </c>
      <c r="I61" s="152" t="s">
        <v>252</v>
      </c>
      <c r="J61" s="152" t="s">
        <v>252</v>
      </c>
      <c r="K61" s="150">
        <v>375000</v>
      </c>
      <c r="L61" s="152" t="s">
        <v>239</v>
      </c>
    </row>
    <row r="62" spans="1:12" ht="24">
      <c r="A62" s="151"/>
      <c r="B62" s="151"/>
      <c r="C62" s="152" t="s">
        <v>252</v>
      </c>
      <c r="D62" s="152" t="s">
        <v>96</v>
      </c>
      <c r="E62" s="152" t="s">
        <v>238</v>
      </c>
      <c r="F62" s="152" t="s">
        <v>398</v>
      </c>
      <c r="G62" s="153">
        <v>243305</v>
      </c>
      <c r="H62" s="152" t="s">
        <v>402</v>
      </c>
      <c r="I62" s="152" t="s">
        <v>252</v>
      </c>
      <c r="J62" s="152" t="s">
        <v>252</v>
      </c>
      <c r="K62" s="150">
        <v>423000</v>
      </c>
      <c r="L62" s="152" t="s">
        <v>239</v>
      </c>
    </row>
    <row r="63" spans="1:12" ht="24">
      <c r="A63" s="151"/>
      <c r="B63" s="151"/>
      <c r="C63" s="152" t="s">
        <v>252</v>
      </c>
      <c r="D63" s="152" t="s">
        <v>96</v>
      </c>
      <c r="E63" s="152" t="s">
        <v>238</v>
      </c>
      <c r="F63" s="152" t="s">
        <v>291</v>
      </c>
      <c r="G63" s="153">
        <v>243312</v>
      </c>
      <c r="H63" s="152" t="s">
        <v>403</v>
      </c>
      <c r="I63" s="152" t="s">
        <v>252</v>
      </c>
      <c r="J63" s="152" t="s">
        <v>252</v>
      </c>
      <c r="K63" s="150">
        <v>500000</v>
      </c>
      <c r="L63" s="152" t="s">
        <v>239</v>
      </c>
    </row>
    <row r="64" spans="1:12" ht="24">
      <c r="A64" s="151"/>
      <c r="B64" s="151"/>
      <c r="C64" s="152" t="s">
        <v>252</v>
      </c>
      <c r="D64" s="152" t="s">
        <v>96</v>
      </c>
      <c r="E64" s="152" t="s">
        <v>238</v>
      </c>
      <c r="F64" s="152" t="s">
        <v>352</v>
      </c>
      <c r="G64" s="153">
        <v>243319</v>
      </c>
      <c r="H64" s="152" t="s">
        <v>404</v>
      </c>
      <c r="I64" s="152" t="s">
        <v>252</v>
      </c>
      <c r="J64" s="152" t="s">
        <v>252</v>
      </c>
      <c r="K64" s="150">
        <v>2645550</v>
      </c>
      <c r="L64" s="152" t="s">
        <v>239</v>
      </c>
    </row>
    <row r="65" spans="1:12" ht="24">
      <c r="A65" s="151"/>
      <c r="B65" s="151"/>
      <c r="C65" s="152" t="s">
        <v>252</v>
      </c>
      <c r="D65" s="152" t="s">
        <v>96</v>
      </c>
      <c r="E65" s="152" t="s">
        <v>238</v>
      </c>
      <c r="F65" s="152" t="s">
        <v>352</v>
      </c>
      <c r="G65" s="153">
        <v>243319</v>
      </c>
      <c r="H65" s="152" t="s">
        <v>404</v>
      </c>
      <c r="I65" s="152" t="s">
        <v>252</v>
      </c>
      <c r="J65" s="152" t="s">
        <v>252</v>
      </c>
      <c r="K65" s="150">
        <v>2645550</v>
      </c>
      <c r="L65" s="152" t="s">
        <v>239</v>
      </c>
    </row>
    <row r="66" spans="1:12" ht="24">
      <c r="A66" s="151"/>
      <c r="B66" s="151"/>
      <c r="C66" s="152" t="s">
        <v>252</v>
      </c>
      <c r="D66" s="152" t="s">
        <v>96</v>
      </c>
      <c r="E66" s="152" t="s">
        <v>238</v>
      </c>
      <c r="F66" s="152" t="s">
        <v>352</v>
      </c>
      <c r="G66" s="153">
        <v>243319</v>
      </c>
      <c r="H66" s="152" t="s">
        <v>404</v>
      </c>
      <c r="I66" s="152" t="s">
        <v>252</v>
      </c>
      <c r="J66" s="152" t="s">
        <v>252</v>
      </c>
      <c r="K66" s="150">
        <v>3527400</v>
      </c>
      <c r="L66" s="152" t="s">
        <v>239</v>
      </c>
    </row>
    <row r="67" spans="1:12" ht="24">
      <c r="A67" s="151">
        <v>22</v>
      </c>
      <c r="B67" s="151" t="s">
        <v>209</v>
      </c>
      <c r="C67" s="152" t="s">
        <v>253</v>
      </c>
      <c r="D67" s="152" t="s">
        <v>96</v>
      </c>
      <c r="E67" s="152" t="s">
        <v>238</v>
      </c>
      <c r="F67" s="152" t="s">
        <v>309</v>
      </c>
      <c r="G67" s="153">
        <v>243328</v>
      </c>
      <c r="H67" s="152" t="s">
        <v>405</v>
      </c>
      <c r="I67" s="152" t="s">
        <v>253</v>
      </c>
      <c r="J67" s="152" t="s">
        <v>253</v>
      </c>
      <c r="K67" s="150">
        <v>1083600</v>
      </c>
      <c r="L67" s="152" t="s">
        <v>239</v>
      </c>
    </row>
    <row r="68" spans="1:12" ht="24">
      <c r="A68" s="151"/>
      <c r="B68" s="151"/>
      <c r="C68" s="152" t="s">
        <v>253</v>
      </c>
      <c r="D68" s="152" t="s">
        <v>96</v>
      </c>
      <c r="E68" s="152" t="s">
        <v>238</v>
      </c>
      <c r="F68" s="152" t="s">
        <v>309</v>
      </c>
      <c r="G68" s="153">
        <v>243328</v>
      </c>
      <c r="H68" s="152" t="s">
        <v>405</v>
      </c>
      <c r="I68" s="152" t="s">
        <v>253</v>
      </c>
      <c r="J68" s="152" t="s">
        <v>253</v>
      </c>
      <c r="K68" s="150">
        <v>677250</v>
      </c>
      <c r="L68" s="152" t="s">
        <v>239</v>
      </c>
    </row>
    <row r="69" spans="1:12" ht="24">
      <c r="A69" s="151"/>
      <c r="B69" s="151"/>
      <c r="C69" s="152" t="s">
        <v>253</v>
      </c>
      <c r="D69" s="152" t="s">
        <v>96</v>
      </c>
      <c r="E69" s="152" t="s">
        <v>238</v>
      </c>
      <c r="F69" s="152" t="s">
        <v>406</v>
      </c>
      <c r="G69" s="153">
        <v>243339</v>
      </c>
      <c r="H69" s="152" t="s">
        <v>407</v>
      </c>
      <c r="I69" s="152" t="s">
        <v>253</v>
      </c>
      <c r="J69" s="152" t="s">
        <v>253</v>
      </c>
      <c r="K69" s="150">
        <v>500000</v>
      </c>
      <c r="L69" s="152" t="s">
        <v>239</v>
      </c>
    </row>
    <row r="70" spans="1:12" ht="24">
      <c r="A70" s="151">
        <v>23</v>
      </c>
      <c r="B70" s="151" t="s">
        <v>211</v>
      </c>
      <c r="C70" s="152" t="s">
        <v>408</v>
      </c>
      <c r="D70" s="152" t="s">
        <v>96</v>
      </c>
      <c r="E70" s="152" t="s">
        <v>238</v>
      </c>
      <c r="F70" s="152" t="s">
        <v>348</v>
      </c>
      <c r="G70" s="153">
        <v>243327</v>
      </c>
      <c r="H70" s="152" t="s">
        <v>409</v>
      </c>
      <c r="I70" s="152" t="s">
        <v>408</v>
      </c>
      <c r="J70" s="152" t="s">
        <v>408</v>
      </c>
      <c r="K70" s="150">
        <v>2447000</v>
      </c>
      <c r="L70" s="152" t="s">
        <v>239</v>
      </c>
    </row>
    <row r="71" spans="1:12" ht="24">
      <c r="A71" s="151"/>
      <c r="B71" s="151"/>
      <c r="C71" s="152" t="s">
        <v>408</v>
      </c>
      <c r="D71" s="152" t="s">
        <v>96</v>
      </c>
      <c r="E71" s="152" t="s">
        <v>238</v>
      </c>
      <c r="F71" s="152" t="s">
        <v>348</v>
      </c>
      <c r="G71" s="153">
        <v>243327</v>
      </c>
      <c r="H71" s="152" t="s">
        <v>409</v>
      </c>
      <c r="I71" s="152" t="s">
        <v>408</v>
      </c>
      <c r="J71" s="152" t="s">
        <v>408</v>
      </c>
      <c r="K71" s="150">
        <v>4894000</v>
      </c>
      <c r="L71" s="152" t="s">
        <v>239</v>
      </c>
    </row>
    <row r="72" spans="1:12" ht="24">
      <c r="A72" s="151">
        <v>24</v>
      </c>
      <c r="B72" s="151" t="s">
        <v>410</v>
      </c>
      <c r="C72" s="152" t="s">
        <v>411</v>
      </c>
      <c r="D72" s="152" t="s">
        <v>96</v>
      </c>
      <c r="E72" s="152" t="s">
        <v>238</v>
      </c>
      <c r="F72" s="152" t="s">
        <v>412</v>
      </c>
      <c r="G72" s="153">
        <v>243229</v>
      </c>
      <c r="H72" s="152" t="s">
        <v>413</v>
      </c>
      <c r="I72" s="152" t="s">
        <v>411</v>
      </c>
      <c r="J72" s="152" t="s">
        <v>411</v>
      </c>
      <c r="K72" s="150">
        <v>499500</v>
      </c>
      <c r="L72" s="152" t="s">
        <v>239</v>
      </c>
    </row>
    <row r="73" spans="1:12" ht="24">
      <c r="A73" s="151"/>
      <c r="B73" s="151"/>
      <c r="C73" s="152" t="s">
        <v>411</v>
      </c>
      <c r="D73" s="152" t="s">
        <v>96</v>
      </c>
      <c r="E73" s="152" t="s">
        <v>238</v>
      </c>
      <c r="F73" s="152" t="s">
        <v>412</v>
      </c>
      <c r="G73" s="153">
        <v>243229</v>
      </c>
      <c r="H73" s="152" t="s">
        <v>414</v>
      </c>
      <c r="I73" s="152" t="s">
        <v>411</v>
      </c>
      <c r="J73" s="152" t="s">
        <v>411</v>
      </c>
      <c r="K73" s="150">
        <v>499500</v>
      </c>
      <c r="L73" s="152" t="s">
        <v>239</v>
      </c>
    </row>
    <row r="74" spans="1:12" ht="24">
      <c r="A74" s="151"/>
      <c r="B74" s="151"/>
      <c r="C74" s="152" t="s">
        <v>411</v>
      </c>
      <c r="D74" s="152" t="s">
        <v>96</v>
      </c>
      <c r="E74" s="152" t="s">
        <v>238</v>
      </c>
      <c r="F74" s="152" t="s">
        <v>415</v>
      </c>
      <c r="G74" s="153">
        <v>243238</v>
      </c>
      <c r="H74" s="152" t="s">
        <v>416</v>
      </c>
      <c r="I74" s="152" t="s">
        <v>411</v>
      </c>
      <c r="J74" s="152" t="s">
        <v>411</v>
      </c>
      <c r="K74" s="150">
        <v>499500</v>
      </c>
      <c r="L74" s="152" t="s">
        <v>239</v>
      </c>
    </row>
    <row r="75" spans="1:12" ht="24">
      <c r="A75" s="151"/>
      <c r="B75" s="151"/>
      <c r="C75" s="152" t="s">
        <v>411</v>
      </c>
      <c r="D75" s="152" t="s">
        <v>96</v>
      </c>
      <c r="E75" s="152" t="s">
        <v>238</v>
      </c>
      <c r="F75" s="152" t="s">
        <v>415</v>
      </c>
      <c r="G75" s="153">
        <v>243238</v>
      </c>
      <c r="H75" s="152" t="s">
        <v>417</v>
      </c>
      <c r="I75" s="152" t="s">
        <v>411</v>
      </c>
      <c r="J75" s="152" t="s">
        <v>411</v>
      </c>
      <c r="K75" s="150">
        <v>499500</v>
      </c>
      <c r="L75" s="152" t="s">
        <v>239</v>
      </c>
    </row>
    <row r="76" spans="1:12" ht="24">
      <c r="A76" s="151">
        <v>25</v>
      </c>
      <c r="B76" s="151" t="s">
        <v>145</v>
      </c>
      <c r="C76" s="152" t="s">
        <v>254</v>
      </c>
      <c r="D76" s="152" t="s">
        <v>96</v>
      </c>
      <c r="E76" s="152" t="s">
        <v>238</v>
      </c>
      <c r="F76" s="152" t="s">
        <v>418</v>
      </c>
      <c r="G76" s="153">
        <v>243228</v>
      </c>
      <c r="H76" s="152" t="s">
        <v>419</v>
      </c>
      <c r="I76" s="152" t="s">
        <v>420</v>
      </c>
      <c r="J76" s="152" t="s">
        <v>254</v>
      </c>
      <c r="K76" s="150">
        <v>2744280</v>
      </c>
      <c r="L76" s="152" t="s">
        <v>239</v>
      </c>
    </row>
    <row r="77" spans="1:12" ht="24">
      <c r="A77" s="151"/>
      <c r="B77" s="151"/>
      <c r="C77" s="152" t="s">
        <v>254</v>
      </c>
      <c r="D77" s="152" t="s">
        <v>96</v>
      </c>
      <c r="E77" s="152" t="s">
        <v>238</v>
      </c>
      <c r="F77" s="152" t="s">
        <v>418</v>
      </c>
      <c r="G77" s="153">
        <v>243228</v>
      </c>
      <c r="H77" s="152" t="s">
        <v>419</v>
      </c>
      <c r="I77" s="152" t="s">
        <v>420</v>
      </c>
      <c r="J77" s="152" t="s">
        <v>254</v>
      </c>
      <c r="K77" s="150">
        <v>2260690.13</v>
      </c>
      <c r="L77" s="152" t="s">
        <v>239</v>
      </c>
    </row>
    <row r="78" spans="1:12" ht="24">
      <c r="A78" s="151"/>
      <c r="B78" s="151"/>
      <c r="C78" s="152" t="s">
        <v>254</v>
      </c>
      <c r="D78" s="152" t="s">
        <v>96</v>
      </c>
      <c r="E78" s="152" t="s">
        <v>238</v>
      </c>
      <c r="F78" s="152" t="s">
        <v>412</v>
      </c>
      <c r="G78" s="153">
        <v>243229</v>
      </c>
      <c r="H78" s="152" t="s">
        <v>421</v>
      </c>
      <c r="I78" s="152" t="s">
        <v>254</v>
      </c>
      <c r="J78" s="152" t="s">
        <v>254</v>
      </c>
      <c r="K78" s="150">
        <v>499000</v>
      </c>
      <c r="L78" s="152" t="s">
        <v>239</v>
      </c>
    </row>
    <row r="79" spans="1:12" ht="24">
      <c r="A79" s="151"/>
      <c r="B79" s="151"/>
      <c r="C79" s="152" t="s">
        <v>254</v>
      </c>
      <c r="D79" s="152" t="s">
        <v>96</v>
      </c>
      <c r="E79" s="152" t="s">
        <v>238</v>
      </c>
      <c r="F79" s="152" t="s">
        <v>422</v>
      </c>
      <c r="G79" s="153">
        <v>243329</v>
      </c>
      <c r="H79" s="152" t="s">
        <v>423</v>
      </c>
      <c r="I79" s="152" t="s">
        <v>420</v>
      </c>
      <c r="J79" s="152" t="s">
        <v>254</v>
      </c>
      <c r="K79" s="150">
        <v>2286900</v>
      </c>
      <c r="L79" s="152" t="s">
        <v>239</v>
      </c>
    </row>
    <row r="80" spans="1:12" ht="24">
      <c r="A80" s="151"/>
      <c r="B80" s="151"/>
      <c r="C80" s="152" t="s">
        <v>254</v>
      </c>
      <c r="D80" s="152" t="s">
        <v>96</v>
      </c>
      <c r="E80" s="152" t="s">
        <v>238</v>
      </c>
      <c r="F80" s="152" t="s">
        <v>422</v>
      </c>
      <c r="G80" s="153">
        <v>243329</v>
      </c>
      <c r="H80" s="152" t="s">
        <v>424</v>
      </c>
      <c r="I80" s="152" t="s">
        <v>420</v>
      </c>
      <c r="J80" s="152" t="s">
        <v>254</v>
      </c>
      <c r="K80" s="150">
        <v>2744280</v>
      </c>
      <c r="L80" s="152" t="s">
        <v>239</v>
      </c>
    </row>
    <row r="81" spans="1:12" ht="24">
      <c r="A81" s="151"/>
      <c r="B81" s="151"/>
      <c r="C81" s="152" t="s">
        <v>254</v>
      </c>
      <c r="D81" s="152" t="s">
        <v>96</v>
      </c>
      <c r="E81" s="152" t="s">
        <v>238</v>
      </c>
      <c r="F81" s="152" t="s">
        <v>371</v>
      </c>
      <c r="G81" s="153">
        <v>243333</v>
      </c>
      <c r="H81" s="152" t="s">
        <v>425</v>
      </c>
      <c r="I81" s="152" t="s">
        <v>254</v>
      </c>
      <c r="J81" s="152" t="s">
        <v>254</v>
      </c>
      <c r="K81" s="150">
        <v>498500</v>
      </c>
      <c r="L81" s="152" t="s">
        <v>239</v>
      </c>
    </row>
    <row r="82" spans="1:12" ht="24">
      <c r="A82" s="151">
        <v>26</v>
      </c>
      <c r="B82" s="151" t="s">
        <v>426</v>
      </c>
      <c r="C82" s="152">
        <v>2500701721</v>
      </c>
      <c r="D82" s="152" t="s">
        <v>96</v>
      </c>
      <c r="E82" s="152" t="s">
        <v>238</v>
      </c>
      <c r="F82" s="152" t="s">
        <v>427</v>
      </c>
      <c r="G82" s="153">
        <v>243206</v>
      </c>
      <c r="H82" s="152" t="s">
        <v>428</v>
      </c>
      <c r="I82" s="152" t="s">
        <v>255</v>
      </c>
      <c r="J82" s="152" t="s">
        <v>255</v>
      </c>
      <c r="K82" s="150">
        <v>499000</v>
      </c>
      <c r="L82" s="152" t="s">
        <v>239</v>
      </c>
    </row>
    <row r="83" spans="1:12" ht="24">
      <c r="A83" s="151"/>
      <c r="B83" s="151"/>
      <c r="C83" s="152" t="s">
        <v>255</v>
      </c>
      <c r="D83" s="152" t="s">
        <v>96</v>
      </c>
      <c r="E83" s="152" t="s">
        <v>238</v>
      </c>
      <c r="F83" s="152" t="s">
        <v>429</v>
      </c>
      <c r="G83" s="153">
        <v>243336</v>
      </c>
      <c r="H83" s="152" t="s">
        <v>430</v>
      </c>
      <c r="I83" s="152" t="s">
        <v>431</v>
      </c>
      <c r="J83" s="152" t="s">
        <v>255</v>
      </c>
      <c r="K83" s="150">
        <v>7012576</v>
      </c>
      <c r="L83" s="152" t="s">
        <v>239</v>
      </c>
    </row>
    <row r="84" spans="1:12" ht="24">
      <c r="A84" s="151"/>
      <c r="B84" s="151"/>
      <c r="C84" s="152" t="s">
        <v>255</v>
      </c>
      <c r="D84" s="152" t="s">
        <v>96</v>
      </c>
      <c r="E84" s="152" t="s">
        <v>238</v>
      </c>
      <c r="F84" s="152" t="s">
        <v>429</v>
      </c>
      <c r="G84" s="153">
        <v>243336</v>
      </c>
      <c r="H84" s="152" t="s">
        <v>430</v>
      </c>
      <c r="I84" s="152" t="s">
        <v>431</v>
      </c>
      <c r="J84" s="152" t="s">
        <v>255</v>
      </c>
      <c r="K84" s="150">
        <v>8765720</v>
      </c>
      <c r="L84" s="152" t="s">
        <v>239</v>
      </c>
    </row>
    <row r="85" spans="1:12" ht="24">
      <c r="A85" s="226"/>
      <c r="B85" s="226"/>
      <c r="C85" s="227"/>
      <c r="D85" s="227"/>
      <c r="E85" s="227"/>
      <c r="F85" s="227"/>
      <c r="G85" s="227"/>
      <c r="H85" s="227"/>
      <c r="I85" s="227"/>
      <c r="J85" s="227"/>
      <c r="K85" s="228">
        <f>SUM(K4:K84)</f>
        <v>190826979.11</v>
      </c>
      <c r="L85" s="227"/>
    </row>
  </sheetData>
  <sheetProtection/>
  <mergeCells count="2">
    <mergeCell ref="K1:L1"/>
    <mergeCell ref="A2:L2"/>
  </mergeCells>
  <printOptions/>
  <pageMargins left="0.31496062992125984" right="0" top="0.35433070866141736" bottom="0.7480314960629921" header="0.31496062992125984" footer="0.31496062992125984"/>
  <pageSetup horizontalDpi="600" verticalDpi="600" orientation="portrait" paperSize="9" scale="63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6" sqref="K26"/>
    </sheetView>
  </sheetViews>
  <sheetFormatPr defaultColWidth="9.00390625" defaultRowHeight="15"/>
  <cols>
    <col min="1" max="1" width="5.28125" style="59" bestFit="1" customWidth="1"/>
    <col min="2" max="2" width="15.140625" style="59" customWidth="1"/>
    <col min="3" max="3" width="11.7109375" style="59" bestFit="1" customWidth="1"/>
    <col min="4" max="4" width="5.7109375" style="59" bestFit="1" customWidth="1"/>
    <col min="5" max="5" width="3.28125" style="59" bestFit="1" customWidth="1"/>
    <col min="6" max="6" width="10.421875" style="59" bestFit="1" customWidth="1"/>
    <col min="7" max="7" width="10.140625" style="59" bestFit="1" customWidth="1"/>
    <col min="8" max="10" width="11.7109375" style="59" bestFit="1" customWidth="1"/>
    <col min="11" max="11" width="24.57421875" style="59" bestFit="1" customWidth="1"/>
    <col min="12" max="12" width="11.7109375" style="59" bestFit="1" customWidth="1"/>
    <col min="13" max="13" width="2.57421875" style="59" hidden="1" customWidth="1"/>
    <col min="14" max="16384" width="9.00390625" style="59" customWidth="1"/>
  </cols>
  <sheetData>
    <row r="1" spans="1:12" ht="23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215" t="s">
        <v>235</v>
      </c>
      <c r="L1" s="215"/>
    </row>
    <row r="2" spans="1:12" ht="23.25">
      <c r="A2" s="217" t="s">
        <v>236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23.25">
      <c r="A3" s="113" t="s">
        <v>8</v>
      </c>
      <c r="B3" s="113" t="s">
        <v>9</v>
      </c>
      <c r="C3" s="113" t="s">
        <v>4</v>
      </c>
      <c r="D3" s="113" t="s">
        <v>218</v>
      </c>
      <c r="E3" s="113" t="s">
        <v>2</v>
      </c>
      <c r="F3" s="113" t="s">
        <v>6</v>
      </c>
      <c r="G3" s="113" t="s">
        <v>0</v>
      </c>
      <c r="H3" s="113" t="s">
        <v>1</v>
      </c>
      <c r="I3" s="113" t="s">
        <v>3</v>
      </c>
      <c r="J3" s="113" t="s">
        <v>4</v>
      </c>
      <c r="K3" s="113" t="s">
        <v>216</v>
      </c>
      <c r="L3" s="113" t="s">
        <v>5</v>
      </c>
    </row>
    <row r="4" spans="1:12" s="146" customFormat="1" ht="24">
      <c r="A4" s="147"/>
      <c r="B4" s="147"/>
      <c r="C4" s="147">
        <v>2500700341</v>
      </c>
      <c r="D4" s="147" t="s">
        <v>108</v>
      </c>
      <c r="E4" s="147">
        <v>50</v>
      </c>
      <c r="F4" s="147" t="s">
        <v>234</v>
      </c>
      <c r="G4" s="148">
        <v>44501</v>
      </c>
      <c r="H4" s="147">
        <v>5000001771</v>
      </c>
      <c r="I4" s="147">
        <v>2500700341</v>
      </c>
      <c r="J4" s="147">
        <v>2500700341</v>
      </c>
      <c r="K4" s="147">
        <v>-1</v>
      </c>
      <c r="L4" s="147">
        <v>1213010104</v>
      </c>
    </row>
    <row r="5" spans="1:12" s="146" customFormat="1" ht="24">
      <c r="A5" s="147"/>
      <c r="B5" s="147"/>
      <c r="C5" s="147">
        <v>2500700341</v>
      </c>
      <c r="D5" s="147" t="s">
        <v>108</v>
      </c>
      <c r="E5" s="147">
        <v>50</v>
      </c>
      <c r="F5" s="147" t="s">
        <v>234</v>
      </c>
      <c r="G5" s="148">
        <v>44501</v>
      </c>
      <c r="H5" s="147">
        <v>5000001772</v>
      </c>
      <c r="I5" s="147">
        <v>2500700341</v>
      </c>
      <c r="J5" s="147">
        <v>2500700341</v>
      </c>
      <c r="K5" s="147">
        <v>-1</v>
      </c>
      <c r="L5" s="147">
        <v>1213010104</v>
      </c>
    </row>
    <row r="6" spans="1:12" s="146" customFormat="1" ht="24">
      <c r="A6" s="147"/>
      <c r="B6" s="147"/>
      <c r="C6" s="147">
        <v>2500700341</v>
      </c>
      <c r="D6" s="147" t="s">
        <v>108</v>
      </c>
      <c r="E6" s="147">
        <v>50</v>
      </c>
      <c r="F6" s="147" t="s">
        <v>234</v>
      </c>
      <c r="G6" s="148">
        <v>44501</v>
      </c>
      <c r="H6" s="147">
        <v>5000001773</v>
      </c>
      <c r="I6" s="147">
        <v>2500700341</v>
      </c>
      <c r="J6" s="147">
        <v>2500700341</v>
      </c>
      <c r="K6" s="147">
        <v>-1</v>
      </c>
      <c r="L6" s="147">
        <v>1213010104</v>
      </c>
    </row>
    <row r="7" spans="1:12" s="146" customFormat="1" ht="24">
      <c r="A7" s="147"/>
      <c r="B7" s="147"/>
      <c r="C7" s="147">
        <v>2500700341</v>
      </c>
      <c r="D7" s="147" t="s">
        <v>108</v>
      </c>
      <c r="E7" s="147">
        <v>50</v>
      </c>
      <c r="F7" s="147" t="s">
        <v>234</v>
      </c>
      <c r="G7" s="148">
        <v>44501</v>
      </c>
      <c r="H7" s="147">
        <v>5000001774</v>
      </c>
      <c r="I7" s="147">
        <v>2500700341</v>
      </c>
      <c r="J7" s="147">
        <v>2500700341</v>
      </c>
      <c r="K7" s="147">
        <v>-1</v>
      </c>
      <c r="L7" s="147">
        <v>1213010104</v>
      </c>
    </row>
    <row r="8" spans="1:12" s="146" customFormat="1" ht="24">
      <c r="A8" s="147"/>
      <c r="B8" s="147"/>
      <c r="C8" s="147">
        <v>2500700341</v>
      </c>
      <c r="D8" s="147" t="s">
        <v>108</v>
      </c>
      <c r="E8" s="147">
        <v>50</v>
      </c>
      <c r="F8" s="147" t="s">
        <v>234</v>
      </c>
      <c r="G8" s="148">
        <v>44501</v>
      </c>
      <c r="H8" s="147">
        <v>5000001775</v>
      </c>
      <c r="I8" s="147">
        <v>2500700341</v>
      </c>
      <c r="J8" s="147">
        <v>2500700341</v>
      </c>
      <c r="K8" s="147">
        <v>-1</v>
      </c>
      <c r="L8" s="147">
        <v>1213010104</v>
      </c>
    </row>
    <row r="9" spans="1:12" s="146" customFormat="1" ht="24">
      <c r="A9" s="147"/>
      <c r="B9" s="147"/>
      <c r="C9" s="147">
        <v>2500700341</v>
      </c>
      <c r="D9" s="147" t="s">
        <v>108</v>
      </c>
      <c r="E9" s="147">
        <v>50</v>
      </c>
      <c r="F9" s="147" t="s">
        <v>234</v>
      </c>
      <c r="G9" s="148">
        <v>44501</v>
      </c>
      <c r="H9" s="147">
        <v>5000001778</v>
      </c>
      <c r="I9" s="147">
        <v>2500700341</v>
      </c>
      <c r="J9" s="147">
        <v>2500700341</v>
      </c>
      <c r="K9" s="147">
        <v>-1</v>
      </c>
      <c r="L9" s="147">
        <v>1213010104</v>
      </c>
    </row>
    <row r="10" spans="1:12" s="146" customFormat="1" ht="24">
      <c r="A10" s="147"/>
      <c r="B10" s="147"/>
      <c r="C10" s="147">
        <v>2500700341</v>
      </c>
      <c r="D10" s="147" t="s">
        <v>108</v>
      </c>
      <c r="E10" s="147">
        <v>50</v>
      </c>
      <c r="F10" s="147" t="s">
        <v>234</v>
      </c>
      <c r="G10" s="148">
        <v>44501</v>
      </c>
      <c r="H10" s="147">
        <v>5000001779</v>
      </c>
      <c r="I10" s="147">
        <v>2500700341</v>
      </c>
      <c r="J10" s="147">
        <v>2500700341</v>
      </c>
      <c r="K10" s="147">
        <v>-1</v>
      </c>
      <c r="L10" s="147">
        <v>1213010104</v>
      </c>
    </row>
    <row r="11" spans="1:12" s="146" customFormat="1" ht="24">
      <c r="A11" s="147"/>
      <c r="B11" s="147"/>
      <c r="C11" s="147">
        <v>2500700341</v>
      </c>
      <c r="D11" s="147" t="s">
        <v>108</v>
      </c>
      <c r="E11" s="147">
        <v>50</v>
      </c>
      <c r="F11" s="147" t="s">
        <v>234</v>
      </c>
      <c r="G11" s="148">
        <v>44501</v>
      </c>
      <c r="H11" s="147">
        <v>5000001780</v>
      </c>
      <c r="I11" s="147">
        <v>2500700341</v>
      </c>
      <c r="J11" s="147">
        <v>2500700341</v>
      </c>
      <c r="K11" s="147">
        <v>-1</v>
      </c>
      <c r="L11" s="147">
        <v>1213010104</v>
      </c>
    </row>
    <row r="12" spans="1:12" s="146" customFormat="1" ht="24">
      <c r="A12" s="147"/>
      <c r="B12" s="147"/>
      <c r="C12" s="147">
        <v>2500700342</v>
      </c>
      <c r="D12" s="147" t="s">
        <v>108</v>
      </c>
      <c r="E12" s="147">
        <v>50</v>
      </c>
      <c r="F12" s="147" t="s">
        <v>234</v>
      </c>
      <c r="G12" s="148">
        <v>44501</v>
      </c>
      <c r="H12" s="147">
        <v>5000001766</v>
      </c>
      <c r="I12" s="147">
        <v>2500700342</v>
      </c>
      <c r="J12" s="147">
        <v>2500700342</v>
      </c>
      <c r="K12" s="147">
        <v>-1</v>
      </c>
      <c r="L12" s="147">
        <v>1213010104</v>
      </c>
    </row>
    <row r="13" spans="1:12" s="146" customFormat="1" ht="24">
      <c r="A13" s="147"/>
      <c r="B13" s="147"/>
      <c r="C13" s="147">
        <v>2500700342</v>
      </c>
      <c r="D13" s="147" t="s">
        <v>108</v>
      </c>
      <c r="E13" s="147">
        <v>50</v>
      </c>
      <c r="F13" s="147" t="s">
        <v>234</v>
      </c>
      <c r="G13" s="148">
        <v>44501</v>
      </c>
      <c r="H13" s="147">
        <v>5000001767</v>
      </c>
      <c r="I13" s="147">
        <v>2500700342</v>
      </c>
      <c r="J13" s="147">
        <v>2500700342</v>
      </c>
      <c r="K13" s="147">
        <v>-1</v>
      </c>
      <c r="L13" s="147">
        <v>1213010104</v>
      </c>
    </row>
    <row r="14" spans="1:12" s="146" customFormat="1" ht="24">
      <c r="A14" s="147"/>
      <c r="B14" s="147"/>
      <c r="C14" s="147">
        <v>2500700342</v>
      </c>
      <c r="D14" s="147" t="s">
        <v>108</v>
      </c>
      <c r="E14" s="147">
        <v>50</v>
      </c>
      <c r="F14" s="147" t="s">
        <v>234</v>
      </c>
      <c r="G14" s="148">
        <v>44501</v>
      </c>
      <c r="H14" s="147">
        <v>5000001768</v>
      </c>
      <c r="I14" s="147">
        <v>2500700342</v>
      </c>
      <c r="J14" s="147">
        <v>2500700342</v>
      </c>
      <c r="K14" s="147">
        <v>-1</v>
      </c>
      <c r="L14" s="147">
        <v>1213010104</v>
      </c>
    </row>
    <row r="15" spans="1:12" s="146" customFormat="1" ht="24">
      <c r="A15" s="147"/>
      <c r="B15" s="147"/>
      <c r="C15" s="147">
        <v>2500700342</v>
      </c>
      <c r="D15" s="147" t="s">
        <v>108</v>
      </c>
      <c r="E15" s="147">
        <v>50</v>
      </c>
      <c r="F15" s="147" t="s">
        <v>234</v>
      </c>
      <c r="G15" s="148">
        <v>44501</v>
      </c>
      <c r="H15" s="147">
        <v>5000001769</v>
      </c>
      <c r="I15" s="147">
        <v>2500700342</v>
      </c>
      <c r="J15" s="147">
        <v>2500700342</v>
      </c>
      <c r="K15" s="147">
        <v>-1</v>
      </c>
      <c r="L15" s="147">
        <v>1213010104</v>
      </c>
    </row>
    <row r="16" spans="1:12" s="146" customFormat="1" ht="24">
      <c r="A16" s="147"/>
      <c r="B16" s="147"/>
      <c r="C16" s="147">
        <v>2500700342</v>
      </c>
      <c r="D16" s="147" t="s">
        <v>108</v>
      </c>
      <c r="E16" s="147">
        <v>50</v>
      </c>
      <c r="F16" s="147" t="s">
        <v>234</v>
      </c>
      <c r="G16" s="148">
        <v>44501</v>
      </c>
      <c r="H16" s="147">
        <v>5000001776</v>
      </c>
      <c r="I16" s="147">
        <v>2500700342</v>
      </c>
      <c r="J16" s="147">
        <v>2500700342</v>
      </c>
      <c r="K16" s="147">
        <v>-1</v>
      </c>
      <c r="L16" s="147">
        <v>1213010104</v>
      </c>
    </row>
    <row r="17" spans="1:12" s="146" customFormat="1" ht="24">
      <c r="A17" s="147"/>
      <c r="B17" s="147"/>
      <c r="C17" s="147">
        <v>2500700342</v>
      </c>
      <c r="D17" s="147" t="s">
        <v>108</v>
      </c>
      <c r="E17" s="147">
        <v>50</v>
      </c>
      <c r="F17" s="147" t="s">
        <v>234</v>
      </c>
      <c r="G17" s="148">
        <v>44501</v>
      </c>
      <c r="H17" s="147">
        <v>5000001777</v>
      </c>
      <c r="I17" s="147">
        <v>2500700342</v>
      </c>
      <c r="J17" s="147">
        <v>2500700342</v>
      </c>
      <c r="K17" s="147">
        <v>-1</v>
      </c>
      <c r="L17" s="147">
        <v>1213010104</v>
      </c>
    </row>
    <row r="18" spans="1:12" s="146" customFormat="1" ht="24">
      <c r="A18" s="147"/>
      <c r="B18" s="147"/>
      <c r="C18" s="147">
        <v>2500700343</v>
      </c>
      <c r="D18" s="147" t="s">
        <v>108</v>
      </c>
      <c r="E18" s="147">
        <v>50</v>
      </c>
      <c r="F18" s="147" t="s">
        <v>234</v>
      </c>
      <c r="G18" s="148">
        <v>44501</v>
      </c>
      <c r="H18" s="147">
        <v>5000001678</v>
      </c>
      <c r="I18" s="147">
        <v>2500700343</v>
      </c>
      <c r="J18" s="147">
        <v>2500700343</v>
      </c>
      <c r="K18" s="147">
        <v>-1</v>
      </c>
      <c r="L18" s="147">
        <v>1213010104</v>
      </c>
    </row>
    <row r="19" spans="1:12" s="146" customFormat="1" ht="24">
      <c r="A19" s="147"/>
      <c r="B19" s="147"/>
      <c r="C19" s="147">
        <v>2500700343</v>
      </c>
      <c r="D19" s="147" t="s">
        <v>108</v>
      </c>
      <c r="E19" s="147">
        <v>50</v>
      </c>
      <c r="F19" s="147" t="s">
        <v>234</v>
      </c>
      <c r="G19" s="148">
        <v>44501</v>
      </c>
      <c r="H19" s="147">
        <v>5000001761</v>
      </c>
      <c r="I19" s="147">
        <v>2500700343</v>
      </c>
      <c r="J19" s="147">
        <v>2500700343</v>
      </c>
      <c r="K19" s="147">
        <v>-1</v>
      </c>
      <c r="L19" s="147">
        <v>1213010104</v>
      </c>
    </row>
    <row r="20" spans="1:12" s="146" customFormat="1" ht="24">
      <c r="A20" s="147"/>
      <c r="B20" s="147"/>
      <c r="C20" s="147">
        <v>2500700343</v>
      </c>
      <c r="D20" s="147" t="s">
        <v>108</v>
      </c>
      <c r="E20" s="147">
        <v>50</v>
      </c>
      <c r="F20" s="147" t="s">
        <v>234</v>
      </c>
      <c r="G20" s="148">
        <v>44501</v>
      </c>
      <c r="H20" s="147">
        <v>5000001762</v>
      </c>
      <c r="I20" s="147">
        <v>2500700343</v>
      </c>
      <c r="J20" s="147">
        <v>2500700343</v>
      </c>
      <c r="K20" s="147">
        <v>-1</v>
      </c>
      <c r="L20" s="147">
        <v>1213010104</v>
      </c>
    </row>
    <row r="21" spans="1:12" s="146" customFormat="1" ht="24">
      <c r="A21" s="147"/>
      <c r="B21" s="147"/>
      <c r="C21" s="147">
        <v>2500700343</v>
      </c>
      <c r="D21" s="147" t="s">
        <v>108</v>
      </c>
      <c r="E21" s="147">
        <v>50</v>
      </c>
      <c r="F21" s="147" t="s">
        <v>234</v>
      </c>
      <c r="G21" s="148">
        <v>44501</v>
      </c>
      <c r="H21" s="147">
        <v>5000001763</v>
      </c>
      <c r="I21" s="147">
        <v>2500700343</v>
      </c>
      <c r="J21" s="147">
        <v>2500700343</v>
      </c>
      <c r="K21" s="147">
        <v>-1</v>
      </c>
      <c r="L21" s="147">
        <v>1213010104</v>
      </c>
    </row>
    <row r="22" spans="1:12" s="146" customFormat="1" ht="24">
      <c r="A22" s="147"/>
      <c r="B22" s="147"/>
      <c r="C22" s="147">
        <v>2500700343</v>
      </c>
      <c r="D22" s="147" t="s">
        <v>108</v>
      </c>
      <c r="E22" s="147">
        <v>50</v>
      </c>
      <c r="F22" s="147" t="s">
        <v>234</v>
      </c>
      <c r="G22" s="148">
        <v>44501</v>
      </c>
      <c r="H22" s="147">
        <v>5000001764</v>
      </c>
      <c r="I22" s="147">
        <v>2500700343</v>
      </c>
      <c r="J22" s="147">
        <v>2500700343</v>
      </c>
      <c r="K22" s="147">
        <v>-1</v>
      </c>
      <c r="L22" s="147">
        <v>1213010104</v>
      </c>
    </row>
    <row r="23" spans="1:12" s="146" customFormat="1" ht="24">
      <c r="A23" s="147"/>
      <c r="B23" s="147"/>
      <c r="C23" s="147">
        <v>2500700343</v>
      </c>
      <c r="D23" s="147" t="s">
        <v>108</v>
      </c>
      <c r="E23" s="147">
        <v>50</v>
      </c>
      <c r="F23" s="147" t="s">
        <v>234</v>
      </c>
      <c r="G23" s="148">
        <v>44501</v>
      </c>
      <c r="H23" s="147">
        <v>5000001765</v>
      </c>
      <c r="I23" s="147">
        <v>2500700343</v>
      </c>
      <c r="J23" s="147">
        <v>2500700343</v>
      </c>
      <c r="K23" s="147">
        <v>-1</v>
      </c>
      <c r="L23" s="147">
        <v>1213010104</v>
      </c>
    </row>
    <row r="24" spans="1:12" s="146" customFormat="1" ht="24">
      <c r="A24" s="147"/>
      <c r="B24" s="147"/>
      <c r="C24" s="147">
        <v>2500700343</v>
      </c>
      <c r="D24" s="147" t="s">
        <v>108</v>
      </c>
      <c r="E24" s="147">
        <v>50</v>
      </c>
      <c r="F24" s="147" t="s">
        <v>234</v>
      </c>
      <c r="G24" s="148">
        <v>44501</v>
      </c>
      <c r="H24" s="147">
        <v>5000001770</v>
      </c>
      <c r="I24" s="147">
        <v>2500700343</v>
      </c>
      <c r="J24" s="147">
        <v>2500700343</v>
      </c>
      <c r="K24" s="147">
        <v>-1</v>
      </c>
      <c r="L24" s="147">
        <v>1213010104</v>
      </c>
    </row>
    <row r="25" ht="23.25">
      <c r="K25" s="59">
        <f>SUM(K4:K24)</f>
        <v>-21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2" bestFit="1" customWidth="1"/>
    <col min="2" max="2" width="14.140625" style="32" bestFit="1" customWidth="1"/>
    <col min="3" max="3" width="15.7109375" style="32" customWidth="1"/>
    <col min="4" max="4" width="6.7109375" style="32" customWidth="1"/>
    <col min="5" max="5" width="7.421875" style="32" customWidth="1"/>
    <col min="6" max="7" width="10.140625" style="32" bestFit="1" customWidth="1"/>
    <col min="8" max="10" width="10.8515625" style="32" bestFit="1" customWidth="1"/>
    <col min="11" max="11" width="23.421875" style="33" bestFit="1" customWidth="1"/>
    <col min="12" max="12" width="10.8515625" style="32" bestFit="1" customWidth="1"/>
    <col min="13" max="16384" width="9.00390625" style="33" customWidth="1"/>
  </cols>
  <sheetData>
    <row r="1" spans="11:12" ht="21">
      <c r="K1" s="218" t="s">
        <v>217</v>
      </c>
      <c r="L1" s="218"/>
    </row>
    <row r="2" spans="1:12" ht="21">
      <c r="A2" s="164" t="s">
        <v>221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1">
      <c r="A3" s="2" t="s">
        <v>8</v>
      </c>
      <c r="B3" s="2" t="s">
        <v>9</v>
      </c>
      <c r="C3" s="2" t="s">
        <v>4</v>
      </c>
      <c r="D3" s="2" t="s">
        <v>218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216</v>
      </c>
      <c r="L3" s="2" t="s">
        <v>5</v>
      </c>
    </row>
    <row r="4" spans="1:13" ht="21">
      <c r="A4" s="61">
        <v>1</v>
      </c>
      <c r="B4" s="61" t="s">
        <v>219</v>
      </c>
      <c r="C4" s="61">
        <v>2500700655</v>
      </c>
      <c r="D4" s="61" t="s">
        <v>128</v>
      </c>
      <c r="E4" s="61">
        <v>40</v>
      </c>
      <c r="F4" s="61" t="s">
        <v>153</v>
      </c>
      <c r="G4" s="62">
        <v>43800</v>
      </c>
      <c r="H4" s="61">
        <v>100008425</v>
      </c>
      <c r="I4" s="61">
        <v>2500700655</v>
      </c>
      <c r="J4" s="61">
        <v>2500700655</v>
      </c>
      <c r="K4" s="60">
        <v>7405485.74</v>
      </c>
      <c r="L4" s="61">
        <v>1213010104</v>
      </c>
      <c r="M4" s="58">
        <v>1</v>
      </c>
    </row>
    <row r="5" spans="1:13" ht="21">
      <c r="A5" s="61"/>
      <c r="B5" s="61"/>
      <c r="C5" s="61">
        <v>2500700655</v>
      </c>
      <c r="D5" s="61" t="s">
        <v>108</v>
      </c>
      <c r="E5" s="61">
        <v>50</v>
      </c>
      <c r="F5" s="61" t="s">
        <v>153</v>
      </c>
      <c r="G5" s="62">
        <v>43800</v>
      </c>
      <c r="H5" s="61">
        <v>5000008666</v>
      </c>
      <c r="I5" s="61">
        <v>2500700655</v>
      </c>
      <c r="J5" s="61">
        <v>2500700655</v>
      </c>
      <c r="K5" s="60">
        <v>-27291.8</v>
      </c>
      <c r="L5" s="61">
        <v>1213010104</v>
      </c>
      <c r="M5" s="58">
        <v>2</v>
      </c>
    </row>
    <row r="6" spans="1:13" ht="21">
      <c r="A6" s="61"/>
      <c r="B6" s="61"/>
      <c r="C6" s="61">
        <v>2500700655</v>
      </c>
      <c r="D6" s="61" t="s">
        <v>108</v>
      </c>
      <c r="E6" s="61">
        <v>50</v>
      </c>
      <c r="F6" s="61" t="s">
        <v>153</v>
      </c>
      <c r="G6" s="62">
        <v>43800</v>
      </c>
      <c r="H6" s="61">
        <v>5000008667</v>
      </c>
      <c r="I6" s="61">
        <v>2500700655</v>
      </c>
      <c r="J6" s="61">
        <v>2500700655</v>
      </c>
      <c r="K6" s="60">
        <v>-27291.8</v>
      </c>
      <c r="L6" s="61">
        <v>1213010104</v>
      </c>
      <c r="M6" s="58">
        <v>3</v>
      </c>
    </row>
    <row r="7" spans="1:13" ht="21">
      <c r="A7" s="61"/>
      <c r="B7" s="61"/>
      <c r="C7" s="61">
        <v>2500700655</v>
      </c>
      <c r="D7" s="61" t="s">
        <v>108</v>
      </c>
      <c r="E7" s="61">
        <v>50</v>
      </c>
      <c r="F7" s="61" t="s">
        <v>153</v>
      </c>
      <c r="G7" s="62">
        <v>43800</v>
      </c>
      <c r="H7" s="61">
        <v>5000008668</v>
      </c>
      <c r="I7" s="61">
        <v>2500700655</v>
      </c>
      <c r="J7" s="61">
        <v>2500700655</v>
      </c>
      <c r="K7" s="60">
        <v>-27291.8</v>
      </c>
      <c r="L7" s="61">
        <v>1213010104</v>
      </c>
      <c r="M7" s="58">
        <v>4</v>
      </c>
    </row>
    <row r="8" spans="1:13" ht="21">
      <c r="A8" s="61"/>
      <c r="B8" s="61"/>
      <c r="C8" s="61">
        <v>2500700655</v>
      </c>
      <c r="D8" s="61" t="s">
        <v>108</v>
      </c>
      <c r="E8" s="61">
        <v>50</v>
      </c>
      <c r="F8" s="61" t="s">
        <v>153</v>
      </c>
      <c r="G8" s="62">
        <v>43800</v>
      </c>
      <c r="H8" s="61">
        <v>5000008669</v>
      </c>
      <c r="I8" s="61">
        <v>2500700655</v>
      </c>
      <c r="J8" s="61">
        <v>2500700655</v>
      </c>
      <c r="K8" s="60">
        <v>-27291.8</v>
      </c>
      <c r="L8" s="61">
        <v>1213010104</v>
      </c>
      <c r="M8" s="58">
        <v>5</v>
      </c>
    </row>
    <row r="9" spans="1:13" ht="21">
      <c r="A9" s="61"/>
      <c r="B9" s="61"/>
      <c r="C9" s="61">
        <v>2500700655</v>
      </c>
      <c r="D9" s="61" t="s">
        <v>108</v>
      </c>
      <c r="E9" s="61">
        <v>50</v>
      </c>
      <c r="F9" s="61" t="s">
        <v>153</v>
      </c>
      <c r="G9" s="62">
        <v>43800</v>
      </c>
      <c r="H9" s="61">
        <v>5000008670</v>
      </c>
      <c r="I9" s="61">
        <v>2500700655</v>
      </c>
      <c r="J9" s="61">
        <v>2500700655</v>
      </c>
      <c r="K9" s="60">
        <v>-27291.8</v>
      </c>
      <c r="L9" s="61">
        <v>1213010104</v>
      </c>
      <c r="M9" s="58">
        <v>6</v>
      </c>
    </row>
    <row r="10" spans="1:13" ht="21">
      <c r="A10" s="61"/>
      <c r="B10" s="61"/>
      <c r="C10" s="61">
        <v>2500700655</v>
      </c>
      <c r="D10" s="61" t="s">
        <v>108</v>
      </c>
      <c r="E10" s="61">
        <v>50</v>
      </c>
      <c r="F10" s="61" t="s">
        <v>153</v>
      </c>
      <c r="G10" s="62">
        <v>43800</v>
      </c>
      <c r="H10" s="61">
        <v>5000008671</v>
      </c>
      <c r="I10" s="61">
        <v>2500700655</v>
      </c>
      <c r="J10" s="61">
        <v>2500700655</v>
      </c>
      <c r="K10" s="60">
        <v>-27291.8</v>
      </c>
      <c r="L10" s="61">
        <v>1213010104</v>
      </c>
      <c r="M10" s="58">
        <v>7</v>
      </c>
    </row>
    <row r="11" spans="1:13" ht="21">
      <c r="A11" s="61"/>
      <c r="B11" s="61"/>
      <c r="C11" s="61">
        <v>2500700655</v>
      </c>
      <c r="D11" s="61" t="s">
        <v>108</v>
      </c>
      <c r="E11" s="61">
        <v>50</v>
      </c>
      <c r="F11" s="61" t="s">
        <v>153</v>
      </c>
      <c r="G11" s="62">
        <v>43800</v>
      </c>
      <c r="H11" s="61">
        <v>5000008672</v>
      </c>
      <c r="I11" s="61">
        <v>2500700655</v>
      </c>
      <c r="J11" s="61">
        <v>2500700655</v>
      </c>
      <c r="K11" s="60">
        <v>-27291.8</v>
      </c>
      <c r="L11" s="61">
        <v>1213010104</v>
      </c>
      <c r="M11" s="58">
        <v>8</v>
      </c>
    </row>
    <row r="12" spans="1:13" ht="21">
      <c r="A12" s="61"/>
      <c r="B12" s="61"/>
      <c r="C12" s="61">
        <v>2500700655</v>
      </c>
      <c r="D12" s="61" t="s">
        <v>108</v>
      </c>
      <c r="E12" s="61">
        <v>50</v>
      </c>
      <c r="F12" s="61" t="s">
        <v>153</v>
      </c>
      <c r="G12" s="62">
        <v>43800</v>
      </c>
      <c r="H12" s="61">
        <v>5000008673</v>
      </c>
      <c r="I12" s="61">
        <v>2500700655</v>
      </c>
      <c r="J12" s="61">
        <v>2500700655</v>
      </c>
      <c r="K12" s="60">
        <v>-27291.8</v>
      </c>
      <c r="L12" s="61">
        <v>1213010104</v>
      </c>
      <c r="M12" s="58">
        <v>9</v>
      </c>
    </row>
    <row r="13" spans="1:13" ht="21">
      <c r="A13" s="61"/>
      <c r="B13" s="61"/>
      <c r="C13" s="61">
        <v>2500700655</v>
      </c>
      <c r="D13" s="61" t="s">
        <v>108</v>
      </c>
      <c r="E13" s="61">
        <v>50</v>
      </c>
      <c r="F13" s="61" t="s">
        <v>153</v>
      </c>
      <c r="G13" s="62">
        <v>43800</v>
      </c>
      <c r="H13" s="61">
        <v>5000008674</v>
      </c>
      <c r="I13" s="61">
        <v>2500700655</v>
      </c>
      <c r="J13" s="61">
        <v>2500700655</v>
      </c>
      <c r="K13" s="60">
        <v>-27291.8</v>
      </c>
      <c r="L13" s="61">
        <v>1213010104</v>
      </c>
      <c r="M13" s="58">
        <v>10</v>
      </c>
    </row>
    <row r="14" spans="1:13" ht="21">
      <c r="A14" s="61"/>
      <c r="B14" s="61"/>
      <c r="C14" s="61">
        <v>2500700655</v>
      </c>
      <c r="D14" s="61" t="s">
        <v>108</v>
      </c>
      <c r="E14" s="61">
        <v>50</v>
      </c>
      <c r="F14" s="61" t="s">
        <v>153</v>
      </c>
      <c r="G14" s="62">
        <v>43800</v>
      </c>
      <c r="H14" s="61">
        <v>5000008675</v>
      </c>
      <c r="I14" s="61">
        <v>2500700655</v>
      </c>
      <c r="J14" s="61">
        <v>2500700655</v>
      </c>
      <c r="K14" s="60">
        <v>-27291.8</v>
      </c>
      <c r="L14" s="61">
        <v>1213010104</v>
      </c>
      <c r="M14" s="58">
        <v>11</v>
      </c>
    </row>
    <row r="15" spans="1:13" ht="21">
      <c r="A15" s="61"/>
      <c r="B15" s="61"/>
      <c r="C15" s="61">
        <v>2500700655</v>
      </c>
      <c r="D15" s="61" t="s">
        <v>108</v>
      </c>
      <c r="E15" s="61">
        <v>50</v>
      </c>
      <c r="F15" s="61" t="s">
        <v>153</v>
      </c>
      <c r="G15" s="62">
        <v>43800</v>
      </c>
      <c r="H15" s="61">
        <v>5000008676</v>
      </c>
      <c r="I15" s="61">
        <v>2500700655</v>
      </c>
      <c r="J15" s="61">
        <v>2500700655</v>
      </c>
      <c r="K15" s="60">
        <v>-27291.8</v>
      </c>
      <c r="L15" s="61">
        <v>1213010104</v>
      </c>
      <c r="M15" s="58">
        <v>12</v>
      </c>
    </row>
    <row r="16" spans="1:13" ht="21">
      <c r="A16" s="61"/>
      <c r="B16" s="61"/>
      <c r="C16" s="61">
        <v>2500700655</v>
      </c>
      <c r="D16" s="61" t="s">
        <v>108</v>
      </c>
      <c r="E16" s="61">
        <v>50</v>
      </c>
      <c r="F16" s="61" t="s">
        <v>153</v>
      </c>
      <c r="G16" s="62">
        <v>43800</v>
      </c>
      <c r="H16" s="61">
        <v>5000008677</v>
      </c>
      <c r="I16" s="61">
        <v>2500700655</v>
      </c>
      <c r="J16" s="61">
        <v>2500700655</v>
      </c>
      <c r="K16" s="60">
        <v>-27291.8</v>
      </c>
      <c r="L16" s="61">
        <v>1213010104</v>
      </c>
      <c r="M16" s="58">
        <v>13</v>
      </c>
    </row>
    <row r="17" spans="1:13" ht="21">
      <c r="A17" s="61"/>
      <c r="B17" s="61"/>
      <c r="C17" s="61">
        <v>2500700655</v>
      </c>
      <c r="D17" s="61" t="s">
        <v>108</v>
      </c>
      <c r="E17" s="61">
        <v>50</v>
      </c>
      <c r="F17" s="61" t="s">
        <v>153</v>
      </c>
      <c r="G17" s="62">
        <v>43800</v>
      </c>
      <c r="H17" s="61">
        <v>5000008678</v>
      </c>
      <c r="I17" s="61">
        <v>2500700655</v>
      </c>
      <c r="J17" s="61">
        <v>2500700655</v>
      </c>
      <c r="K17" s="60">
        <v>-27291.8</v>
      </c>
      <c r="L17" s="61">
        <v>1213010104</v>
      </c>
      <c r="M17" s="58">
        <v>14</v>
      </c>
    </row>
    <row r="18" spans="1:13" ht="21">
      <c r="A18" s="61"/>
      <c r="B18" s="61"/>
      <c r="C18" s="61">
        <v>2500700655</v>
      </c>
      <c r="D18" s="61" t="s">
        <v>108</v>
      </c>
      <c r="E18" s="61">
        <v>50</v>
      </c>
      <c r="F18" s="61" t="s">
        <v>153</v>
      </c>
      <c r="G18" s="62">
        <v>43800</v>
      </c>
      <c r="H18" s="61">
        <v>5000008679</v>
      </c>
      <c r="I18" s="61">
        <v>2500700655</v>
      </c>
      <c r="J18" s="61">
        <v>2500700655</v>
      </c>
      <c r="K18" s="60">
        <v>-27291.8</v>
      </c>
      <c r="L18" s="61">
        <v>1213010104</v>
      </c>
      <c r="M18" s="58">
        <v>15</v>
      </c>
    </row>
    <row r="19" spans="1:13" ht="21">
      <c r="A19" s="61"/>
      <c r="B19" s="61"/>
      <c r="C19" s="61">
        <v>2500700655</v>
      </c>
      <c r="D19" s="61" t="s">
        <v>108</v>
      </c>
      <c r="E19" s="61">
        <v>50</v>
      </c>
      <c r="F19" s="61" t="s">
        <v>153</v>
      </c>
      <c r="G19" s="62">
        <v>43800</v>
      </c>
      <c r="H19" s="61">
        <v>5000008680</v>
      </c>
      <c r="I19" s="61">
        <v>2500700655</v>
      </c>
      <c r="J19" s="61">
        <v>2500700655</v>
      </c>
      <c r="K19" s="60">
        <v>-27291.8</v>
      </c>
      <c r="L19" s="61">
        <v>1213010104</v>
      </c>
      <c r="M19" s="58">
        <v>16</v>
      </c>
    </row>
    <row r="20" spans="1:13" ht="21">
      <c r="A20" s="61"/>
      <c r="B20" s="61"/>
      <c r="C20" s="61">
        <v>2500700655</v>
      </c>
      <c r="D20" s="61" t="s">
        <v>108</v>
      </c>
      <c r="E20" s="61">
        <v>50</v>
      </c>
      <c r="F20" s="61" t="s">
        <v>153</v>
      </c>
      <c r="G20" s="62">
        <v>43800</v>
      </c>
      <c r="H20" s="61">
        <v>5000008681</v>
      </c>
      <c r="I20" s="61">
        <v>2500700655</v>
      </c>
      <c r="J20" s="61">
        <v>2500700655</v>
      </c>
      <c r="K20" s="60">
        <v>-27291.8</v>
      </c>
      <c r="L20" s="61">
        <v>1213010104</v>
      </c>
      <c r="M20" s="58">
        <v>17</v>
      </c>
    </row>
    <row r="21" spans="1:13" ht="21">
      <c r="A21" s="61"/>
      <c r="B21" s="61"/>
      <c r="C21" s="61">
        <v>2500700655</v>
      </c>
      <c r="D21" s="61" t="s">
        <v>108</v>
      </c>
      <c r="E21" s="61">
        <v>50</v>
      </c>
      <c r="F21" s="61" t="s">
        <v>153</v>
      </c>
      <c r="G21" s="62">
        <v>43800</v>
      </c>
      <c r="H21" s="61">
        <v>5000008682</v>
      </c>
      <c r="I21" s="61">
        <v>2500700655</v>
      </c>
      <c r="J21" s="61">
        <v>2500700655</v>
      </c>
      <c r="K21" s="60">
        <v>-27291.8</v>
      </c>
      <c r="L21" s="61">
        <v>1213010104</v>
      </c>
      <c r="M21" s="58">
        <v>18</v>
      </c>
    </row>
    <row r="22" spans="1:13" ht="21">
      <c r="A22" s="61"/>
      <c r="B22" s="61"/>
      <c r="C22" s="61">
        <v>2500700655</v>
      </c>
      <c r="D22" s="61" t="s">
        <v>108</v>
      </c>
      <c r="E22" s="61">
        <v>50</v>
      </c>
      <c r="F22" s="61" t="s">
        <v>153</v>
      </c>
      <c r="G22" s="62">
        <v>43800</v>
      </c>
      <c r="H22" s="61">
        <v>5000008683</v>
      </c>
      <c r="I22" s="61">
        <v>2500700655</v>
      </c>
      <c r="J22" s="61">
        <v>2500700655</v>
      </c>
      <c r="K22" s="60">
        <v>-7340.15</v>
      </c>
      <c r="L22" s="61">
        <v>1213010104</v>
      </c>
      <c r="M22" s="58">
        <v>19</v>
      </c>
    </row>
    <row r="23" spans="1:13" ht="21">
      <c r="A23" s="61"/>
      <c r="B23" s="61"/>
      <c r="C23" s="61">
        <v>2500700655</v>
      </c>
      <c r="D23" s="61" t="s">
        <v>108</v>
      </c>
      <c r="E23" s="61">
        <v>50</v>
      </c>
      <c r="F23" s="61" t="s">
        <v>153</v>
      </c>
      <c r="G23" s="62">
        <v>43800</v>
      </c>
      <c r="H23" s="61">
        <v>5000008684</v>
      </c>
      <c r="I23" s="61">
        <v>2500700655</v>
      </c>
      <c r="J23" s="61">
        <v>2500700655</v>
      </c>
      <c r="K23" s="60">
        <v>-7340.15</v>
      </c>
      <c r="L23" s="61">
        <v>1213010104</v>
      </c>
      <c r="M23" s="58">
        <v>20</v>
      </c>
    </row>
    <row r="24" spans="1:13" ht="21">
      <c r="A24" s="61"/>
      <c r="B24" s="61"/>
      <c r="C24" s="61">
        <v>2500700655</v>
      </c>
      <c r="D24" s="61" t="s">
        <v>108</v>
      </c>
      <c r="E24" s="61">
        <v>50</v>
      </c>
      <c r="F24" s="61" t="s">
        <v>153</v>
      </c>
      <c r="G24" s="62">
        <v>43800</v>
      </c>
      <c r="H24" s="61">
        <v>5000008806</v>
      </c>
      <c r="I24" s="61">
        <v>2500700655</v>
      </c>
      <c r="J24" s="61">
        <v>2500700655</v>
      </c>
      <c r="K24" s="60">
        <v>-7340.15</v>
      </c>
      <c r="L24" s="61">
        <v>1213010104</v>
      </c>
      <c r="M24" s="58">
        <v>21</v>
      </c>
    </row>
    <row r="25" spans="1:13" ht="21">
      <c r="A25" s="61"/>
      <c r="B25" s="61"/>
      <c r="C25" s="61">
        <v>2500700655</v>
      </c>
      <c r="D25" s="61" t="s">
        <v>108</v>
      </c>
      <c r="E25" s="61">
        <v>50</v>
      </c>
      <c r="F25" s="61" t="s">
        <v>153</v>
      </c>
      <c r="G25" s="62">
        <v>43800</v>
      </c>
      <c r="H25" s="61">
        <v>5000008807</v>
      </c>
      <c r="I25" s="61">
        <v>2500700655</v>
      </c>
      <c r="J25" s="61">
        <v>2500700655</v>
      </c>
      <c r="K25" s="60">
        <v>-7340.15</v>
      </c>
      <c r="L25" s="61">
        <v>1213010104</v>
      </c>
      <c r="M25" s="58">
        <v>22</v>
      </c>
    </row>
    <row r="26" spans="1:13" ht="21">
      <c r="A26" s="61"/>
      <c r="B26" s="61"/>
      <c r="C26" s="61">
        <v>2500700655</v>
      </c>
      <c r="D26" s="61" t="s">
        <v>108</v>
      </c>
      <c r="E26" s="61">
        <v>50</v>
      </c>
      <c r="F26" s="61" t="s">
        <v>153</v>
      </c>
      <c r="G26" s="62">
        <v>43800</v>
      </c>
      <c r="H26" s="61">
        <v>5000008808</v>
      </c>
      <c r="I26" s="61">
        <v>2500700655</v>
      </c>
      <c r="J26" s="61">
        <v>2500700655</v>
      </c>
      <c r="K26" s="60">
        <v>-4678.26</v>
      </c>
      <c r="L26" s="61">
        <v>1213010104</v>
      </c>
      <c r="M26" s="58">
        <v>23</v>
      </c>
    </row>
    <row r="27" spans="1:13" ht="21">
      <c r="A27" s="61"/>
      <c r="B27" s="61"/>
      <c r="C27" s="61">
        <v>2500700655</v>
      </c>
      <c r="D27" s="61" t="s">
        <v>108</v>
      </c>
      <c r="E27" s="61">
        <v>50</v>
      </c>
      <c r="F27" s="61" t="s">
        <v>153</v>
      </c>
      <c r="G27" s="62">
        <v>43800</v>
      </c>
      <c r="H27" s="61">
        <v>5000008809</v>
      </c>
      <c r="I27" s="61">
        <v>2500700655</v>
      </c>
      <c r="J27" s="61">
        <v>2500700655</v>
      </c>
      <c r="K27" s="60">
        <v>-4678.26</v>
      </c>
      <c r="L27" s="61">
        <v>1213010104</v>
      </c>
      <c r="M27" s="58">
        <v>24</v>
      </c>
    </row>
    <row r="28" spans="1:13" ht="21">
      <c r="A28" s="61"/>
      <c r="B28" s="61"/>
      <c r="C28" s="61">
        <v>2500700655</v>
      </c>
      <c r="D28" s="61" t="s">
        <v>108</v>
      </c>
      <c r="E28" s="61">
        <v>50</v>
      </c>
      <c r="F28" s="61" t="s">
        <v>153</v>
      </c>
      <c r="G28" s="62">
        <v>43800</v>
      </c>
      <c r="H28" s="61">
        <v>5000008810</v>
      </c>
      <c r="I28" s="61">
        <v>2500700655</v>
      </c>
      <c r="J28" s="61">
        <v>2500700655</v>
      </c>
      <c r="K28" s="60">
        <v>-4678.26</v>
      </c>
      <c r="L28" s="61">
        <v>1213010104</v>
      </c>
      <c r="M28" s="58">
        <v>25</v>
      </c>
    </row>
    <row r="29" spans="1:13" ht="21">
      <c r="A29" s="61"/>
      <c r="B29" s="61"/>
      <c r="C29" s="61">
        <v>2500700655</v>
      </c>
      <c r="D29" s="61" t="s">
        <v>108</v>
      </c>
      <c r="E29" s="61">
        <v>50</v>
      </c>
      <c r="F29" s="61" t="s">
        <v>153</v>
      </c>
      <c r="G29" s="62">
        <v>43800</v>
      </c>
      <c r="H29" s="61">
        <v>5000008811</v>
      </c>
      <c r="I29" s="61">
        <v>2500700655</v>
      </c>
      <c r="J29" s="61">
        <v>2500700655</v>
      </c>
      <c r="K29" s="60">
        <v>-4678.26</v>
      </c>
      <c r="L29" s="61">
        <v>1213010104</v>
      </c>
      <c r="M29" s="58">
        <v>26</v>
      </c>
    </row>
    <row r="30" spans="1:13" ht="21">
      <c r="A30" s="61"/>
      <c r="B30" s="61"/>
      <c r="C30" s="61">
        <v>2500700655</v>
      </c>
      <c r="D30" s="61" t="s">
        <v>108</v>
      </c>
      <c r="E30" s="61">
        <v>50</v>
      </c>
      <c r="F30" s="61" t="s">
        <v>153</v>
      </c>
      <c r="G30" s="62">
        <v>43800</v>
      </c>
      <c r="H30" s="61">
        <v>5000008812</v>
      </c>
      <c r="I30" s="61">
        <v>2500700655</v>
      </c>
      <c r="J30" s="61">
        <v>2500700655</v>
      </c>
      <c r="K30" s="60">
        <v>-4678.26</v>
      </c>
      <c r="L30" s="61">
        <v>1213010104</v>
      </c>
      <c r="M30" s="58">
        <v>27</v>
      </c>
    </row>
    <row r="31" spans="1:13" ht="21">
      <c r="A31" s="61"/>
      <c r="B31" s="61"/>
      <c r="C31" s="61">
        <v>2500700655</v>
      </c>
      <c r="D31" s="61" t="s">
        <v>108</v>
      </c>
      <c r="E31" s="61">
        <v>50</v>
      </c>
      <c r="F31" s="61" t="s">
        <v>153</v>
      </c>
      <c r="G31" s="62">
        <v>43800</v>
      </c>
      <c r="H31" s="61">
        <v>5000008813</v>
      </c>
      <c r="I31" s="61">
        <v>2500700655</v>
      </c>
      <c r="J31" s="61">
        <v>2500700655</v>
      </c>
      <c r="K31" s="60">
        <v>-4678.26</v>
      </c>
      <c r="L31" s="61">
        <v>1213010104</v>
      </c>
      <c r="M31" s="58">
        <v>28</v>
      </c>
    </row>
    <row r="32" spans="1:13" ht="21">
      <c r="A32" s="61"/>
      <c r="B32" s="61"/>
      <c r="C32" s="61">
        <v>2500700655</v>
      </c>
      <c r="D32" s="61" t="s">
        <v>108</v>
      </c>
      <c r="E32" s="61">
        <v>50</v>
      </c>
      <c r="F32" s="61" t="s">
        <v>153</v>
      </c>
      <c r="G32" s="62">
        <v>43800</v>
      </c>
      <c r="H32" s="61">
        <v>5000008814</v>
      </c>
      <c r="I32" s="61">
        <v>2500700655</v>
      </c>
      <c r="J32" s="61">
        <v>2500700655</v>
      </c>
      <c r="K32" s="60">
        <v>-4678.26</v>
      </c>
      <c r="L32" s="61">
        <v>1213010104</v>
      </c>
      <c r="M32" s="58">
        <v>29</v>
      </c>
    </row>
    <row r="33" spans="1:13" ht="21">
      <c r="A33" s="61"/>
      <c r="B33" s="61"/>
      <c r="C33" s="61">
        <v>2500700655</v>
      </c>
      <c r="D33" s="61" t="s">
        <v>108</v>
      </c>
      <c r="E33" s="61">
        <v>50</v>
      </c>
      <c r="F33" s="61" t="s">
        <v>153</v>
      </c>
      <c r="G33" s="62">
        <v>43800</v>
      </c>
      <c r="H33" s="61">
        <v>5000008815</v>
      </c>
      <c r="I33" s="61">
        <v>2500700655</v>
      </c>
      <c r="J33" s="61">
        <v>2500700655</v>
      </c>
      <c r="K33" s="60">
        <v>-4678.26</v>
      </c>
      <c r="L33" s="61">
        <v>1213010104</v>
      </c>
      <c r="M33" s="58">
        <v>30</v>
      </c>
    </row>
    <row r="34" spans="1:13" ht="21">
      <c r="A34" s="61"/>
      <c r="B34" s="61"/>
      <c r="C34" s="61">
        <v>2500700655</v>
      </c>
      <c r="D34" s="61" t="s">
        <v>108</v>
      </c>
      <c r="E34" s="61">
        <v>50</v>
      </c>
      <c r="F34" s="61" t="s">
        <v>153</v>
      </c>
      <c r="G34" s="62">
        <v>43800</v>
      </c>
      <c r="H34" s="61">
        <v>5000008816</v>
      </c>
      <c r="I34" s="61">
        <v>2500700655</v>
      </c>
      <c r="J34" s="61">
        <v>2500700655</v>
      </c>
      <c r="K34" s="60">
        <v>-4678.26</v>
      </c>
      <c r="L34" s="61">
        <v>1213010104</v>
      </c>
      <c r="M34" s="58">
        <v>31</v>
      </c>
    </row>
    <row r="35" spans="1:13" ht="21">
      <c r="A35" s="61"/>
      <c r="B35" s="61"/>
      <c r="C35" s="61">
        <v>2500700655</v>
      </c>
      <c r="D35" s="61" t="s">
        <v>108</v>
      </c>
      <c r="E35" s="61">
        <v>50</v>
      </c>
      <c r="F35" s="61" t="s">
        <v>153</v>
      </c>
      <c r="G35" s="62">
        <v>43800</v>
      </c>
      <c r="H35" s="61">
        <v>5000008817</v>
      </c>
      <c r="I35" s="61">
        <v>2500700655</v>
      </c>
      <c r="J35" s="61">
        <v>2500700655</v>
      </c>
      <c r="K35" s="60">
        <v>-4678.26</v>
      </c>
      <c r="L35" s="61">
        <v>1213010104</v>
      </c>
      <c r="M35" s="58">
        <v>32</v>
      </c>
    </row>
    <row r="36" spans="1:13" ht="21">
      <c r="A36" s="61"/>
      <c r="B36" s="61"/>
      <c r="C36" s="61">
        <v>2500700655</v>
      </c>
      <c r="D36" s="61" t="s">
        <v>108</v>
      </c>
      <c r="E36" s="61">
        <v>50</v>
      </c>
      <c r="F36" s="61" t="s">
        <v>153</v>
      </c>
      <c r="G36" s="62">
        <v>43800</v>
      </c>
      <c r="H36" s="61">
        <v>5000008818</v>
      </c>
      <c r="I36" s="61">
        <v>2500700655</v>
      </c>
      <c r="J36" s="61">
        <v>2500700655</v>
      </c>
      <c r="K36" s="60">
        <v>-4678.26</v>
      </c>
      <c r="L36" s="61">
        <v>1213010104</v>
      </c>
      <c r="M36" s="58">
        <v>33</v>
      </c>
    </row>
    <row r="37" spans="1:13" ht="21">
      <c r="A37" s="61"/>
      <c r="B37" s="61"/>
      <c r="C37" s="61">
        <v>2500700655</v>
      </c>
      <c r="D37" s="61" t="s">
        <v>108</v>
      </c>
      <c r="E37" s="61">
        <v>50</v>
      </c>
      <c r="F37" s="61" t="s">
        <v>153</v>
      </c>
      <c r="G37" s="62">
        <v>43800</v>
      </c>
      <c r="H37" s="61">
        <v>5000008819</v>
      </c>
      <c r="I37" s="61">
        <v>2500700655</v>
      </c>
      <c r="J37" s="61">
        <v>2500700655</v>
      </c>
      <c r="K37" s="60">
        <v>-4678.26</v>
      </c>
      <c r="L37" s="61">
        <v>1213010104</v>
      </c>
      <c r="M37" s="58">
        <v>34</v>
      </c>
    </row>
    <row r="38" spans="1:13" ht="21">
      <c r="A38" s="61"/>
      <c r="B38" s="61"/>
      <c r="C38" s="61">
        <v>2500700655</v>
      </c>
      <c r="D38" s="61" t="s">
        <v>108</v>
      </c>
      <c r="E38" s="61">
        <v>50</v>
      </c>
      <c r="F38" s="61" t="s">
        <v>153</v>
      </c>
      <c r="G38" s="62">
        <v>43800</v>
      </c>
      <c r="H38" s="61">
        <v>5000008820</v>
      </c>
      <c r="I38" s="61">
        <v>2500700655</v>
      </c>
      <c r="J38" s="61">
        <v>2500700655</v>
      </c>
      <c r="K38" s="60">
        <v>-4678.25</v>
      </c>
      <c r="L38" s="61">
        <v>1213010104</v>
      </c>
      <c r="M38" s="58">
        <v>35</v>
      </c>
    </row>
    <row r="39" spans="1:13" ht="21">
      <c r="A39" s="61"/>
      <c r="B39" s="61"/>
      <c r="C39" s="61">
        <v>2500700655</v>
      </c>
      <c r="D39" s="61" t="s">
        <v>108</v>
      </c>
      <c r="E39" s="61">
        <v>50</v>
      </c>
      <c r="F39" s="61" t="s">
        <v>153</v>
      </c>
      <c r="G39" s="62">
        <v>43800</v>
      </c>
      <c r="H39" s="61">
        <v>5000008821</v>
      </c>
      <c r="I39" s="61">
        <v>2500700655</v>
      </c>
      <c r="J39" s="61">
        <v>2500700655</v>
      </c>
      <c r="K39" s="60">
        <v>-4678.27</v>
      </c>
      <c r="L39" s="61">
        <v>1213010104</v>
      </c>
      <c r="M39" s="58">
        <v>36</v>
      </c>
    </row>
    <row r="40" spans="1:13" ht="21">
      <c r="A40" s="61"/>
      <c r="B40" s="61"/>
      <c r="C40" s="61">
        <v>2500700655</v>
      </c>
      <c r="D40" s="61" t="s">
        <v>108</v>
      </c>
      <c r="E40" s="61">
        <v>50</v>
      </c>
      <c r="F40" s="61" t="s">
        <v>153</v>
      </c>
      <c r="G40" s="62">
        <v>43800</v>
      </c>
      <c r="H40" s="61">
        <v>5000008822</v>
      </c>
      <c r="I40" s="61">
        <v>2500700655</v>
      </c>
      <c r="J40" s="61">
        <v>2500700655</v>
      </c>
      <c r="K40" s="60">
        <v>-4678.25</v>
      </c>
      <c r="L40" s="61">
        <v>1213010104</v>
      </c>
      <c r="M40" s="58">
        <v>37</v>
      </c>
    </row>
    <row r="41" spans="1:13" ht="21">
      <c r="A41" s="61"/>
      <c r="B41" s="61"/>
      <c r="C41" s="61">
        <v>2500700655</v>
      </c>
      <c r="D41" s="61" t="s">
        <v>108</v>
      </c>
      <c r="E41" s="61">
        <v>50</v>
      </c>
      <c r="F41" s="61" t="s">
        <v>153</v>
      </c>
      <c r="G41" s="62">
        <v>43800</v>
      </c>
      <c r="H41" s="61">
        <v>5000008823</v>
      </c>
      <c r="I41" s="61">
        <v>2500700655</v>
      </c>
      <c r="J41" s="61">
        <v>2500700655</v>
      </c>
      <c r="K41" s="60">
        <v>-21019.18</v>
      </c>
      <c r="L41" s="61">
        <v>1213010104</v>
      </c>
      <c r="M41" s="58">
        <v>38</v>
      </c>
    </row>
    <row r="42" spans="1:13" ht="21">
      <c r="A42" s="61"/>
      <c r="B42" s="61"/>
      <c r="C42" s="61">
        <v>2500700655</v>
      </c>
      <c r="D42" s="61" t="s">
        <v>108</v>
      </c>
      <c r="E42" s="61">
        <v>50</v>
      </c>
      <c r="F42" s="61" t="s">
        <v>153</v>
      </c>
      <c r="G42" s="62">
        <v>43800</v>
      </c>
      <c r="H42" s="61">
        <v>5000008824</v>
      </c>
      <c r="I42" s="61">
        <v>2500700655</v>
      </c>
      <c r="J42" s="61">
        <v>2500700655</v>
      </c>
      <c r="K42" s="60">
        <v>-26198.26</v>
      </c>
      <c r="L42" s="61">
        <v>1213010104</v>
      </c>
      <c r="M42" s="58">
        <v>39</v>
      </c>
    </row>
    <row r="43" spans="1:13" ht="21">
      <c r="A43" s="61"/>
      <c r="B43" s="61"/>
      <c r="C43" s="61">
        <v>2500700655</v>
      </c>
      <c r="D43" s="61" t="s">
        <v>108</v>
      </c>
      <c r="E43" s="61">
        <v>50</v>
      </c>
      <c r="F43" s="61" t="s">
        <v>153</v>
      </c>
      <c r="G43" s="62">
        <v>43800</v>
      </c>
      <c r="H43" s="61">
        <v>5000008825</v>
      </c>
      <c r="I43" s="61">
        <v>2500700655</v>
      </c>
      <c r="J43" s="61">
        <v>2500700655</v>
      </c>
      <c r="K43" s="60">
        <v>-26198.26</v>
      </c>
      <c r="L43" s="61">
        <v>1213010104</v>
      </c>
      <c r="M43" s="58">
        <v>40</v>
      </c>
    </row>
    <row r="44" spans="1:13" ht="21">
      <c r="A44" s="61"/>
      <c r="B44" s="61"/>
      <c r="C44" s="61">
        <v>2500700655</v>
      </c>
      <c r="D44" s="61" t="s">
        <v>108</v>
      </c>
      <c r="E44" s="61">
        <v>50</v>
      </c>
      <c r="F44" s="61" t="s">
        <v>153</v>
      </c>
      <c r="G44" s="62">
        <v>43800</v>
      </c>
      <c r="H44" s="61">
        <v>5000008826</v>
      </c>
      <c r="I44" s="61">
        <v>2500700655</v>
      </c>
      <c r="J44" s="61">
        <v>2500700655</v>
      </c>
      <c r="K44" s="60">
        <v>-26198.26</v>
      </c>
      <c r="L44" s="61">
        <v>1213010104</v>
      </c>
      <c r="M44" s="58">
        <v>41</v>
      </c>
    </row>
    <row r="45" spans="1:13" ht="21">
      <c r="A45" s="61"/>
      <c r="B45" s="61"/>
      <c r="C45" s="61">
        <v>2500700655</v>
      </c>
      <c r="D45" s="61" t="s">
        <v>108</v>
      </c>
      <c r="E45" s="61">
        <v>50</v>
      </c>
      <c r="F45" s="61" t="s">
        <v>153</v>
      </c>
      <c r="G45" s="62">
        <v>43800</v>
      </c>
      <c r="H45" s="61">
        <v>5000008827</v>
      </c>
      <c r="I45" s="61">
        <v>2500700655</v>
      </c>
      <c r="J45" s="61">
        <v>2500700655</v>
      </c>
      <c r="K45" s="60">
        <v>-26198.26</v>
      </c>
      <c r="L45" s="61">
        <v>1213010104</v>
      </c>
      <c r="M45" s="58">
        <v>42</v>
      </c>
    </row>
    <row r="46" spans="1:13" ht="21">
      <c r="A46" s="61"/>
      <c r="B46" s="61"/>
      <c r="C46" s="61">
        <v>2500700655</v>
      </c>
      <c r="D46" s="61" t="s">
        <v>108</v>
      </c>
      <c r="E46" s="61">
        <v>50</v>
      </c>
      <c r="F46" s="61" t="s">
        <v>153</v>
      </c>
      <c r="G46" s="62">
        <v>43800</v>
      </c>
      <c r="H46" s="61">
        <v>5000008828</v>
      </c>
      <c r="I46" s="61">
        <v>2500700655</v>
      </c>
      <c r="J46" s="61">
        <v>2500700655</v>
      </c>
      <c r="K46" s="60">
        <v>-26198.26</v>
      </c>
      <c r="L46" s="61">
        <v>1213010104</v>
      </c>
      <c r="M46" s="58">
        <v>43</v>
      </c>
    </row>
    <row r="47" spans="1:13" ht="21">
      <c r="A47" s="61"/>
      <c r="B47" s="61"/>
      <c r="C47" s="61">
        <v>2500700655</v>
      </c>
      <c r="D47" s="61" t="s">
        <v>108</v>
      </c>
      <c r="E47" s="61">
        <v>50</v>
      </c>
      <c r="F47" s="61" t="s">
        <v>153</v>
      </c>
      <c r="G47" s="62">
        <v>43800</v>
      </c>
      <c r="H47" s="61">
        <v>5000008829</v>
      </c>
      <c r="I47" s="61">
        <v>2500700655</v>
      </c>
      <c r="J47" s="61">
        <v>2500700655</v>
      </c>
      <c r="K47" s="60">
        <v>-55441.1</v>
      </c>
      <c r="L47" s="61">
        <v>1213010104</v>
      </c>
      <c r="M47" s="58">
        <v>44</v>
      </c>
    </row>
    <row r="48" spans="1:13" ht="21">
      <c r="A48" s="61"/>
      <c r="B48" s="61"/>
      <c r="C48" s="61">
        <v>2500700655</v>
      </c>
      <c r="D48" s="61" t="s">
        <v>108</v>
      </c>
      <c r="E48" s="61">
        <v>50</v>
      </c>
      <c r="F48" s="61" t="s">
        <v>153</v>
      </c>
      <c r="G48" s="62">
        <v>43800</v>
      </c>
      <c r="H48" s="61">
        <v>5000008830</v>
      </c>
      <c r="I48" s="61">
        <v>2500700655</v>
      </c>
      <c r="J48" s="61">
        <v>2500700655</v>
      </c>
      <c r="K48" s="60">
        <v>-12397.16</v>
      </c>
      <c r="L48" s="61">
        <v>1213010104</v>
      </c>
      <c r="M48" s="58">
        <v>45</v>
      </c>
    </row>
    <row r="49" spans="1:13" ht="21">
      <c r="A49" s="61"/>
      <c r="B49" s="61"/>
      <c r="C49" s="61">
        <v>2500700655</v>
      </c>
      <c r="D49" s="61" t="s">
        <v>108</v>
      </c>
      <c r="E49" s="61">
        <v>50</v>
      </c>
      <c r="F49" s="61" t="s">
        <v>153</v>
      </c>
      <c r="G49" s="62">
        <v>43800</v>
      </c>
      <c r="H49" s="61">
        <v>5000008831</v>
      </c>
      <c r="I49" s="61">
        <v>2500700655</v>
      </c>
      <c r="J49" s="61">
        <v>2500700655</v>
      </c>
      <c r="K49" s="60">
        <v>-13067.13</v>
      </c>
      <c r="L49" s="61">
        <v>1213010104</v>
      </c>
      <c r="M49" s="58">
        <v>46</v>
      </c>
    </row>
    <row r="50" spans="1:13" ht="21">
      <c r="A50" s="61"/>
      <c r="B50" s="61"/>
      <c r="C50" s="61">
        <v>2500700655</v>
      </c>
      <c r="D50" s="61" t="s">
        <v>108</v>
      </c>
      <c r="E50" s="61">
        <v>50</v>
      </c>
      <c r="F50" s="61" t="s">
        <v>153</v>
      </c>
      <c r="G50" s="62">
        <v>43800</v>
      </c>
      <c r="H50" s="61">
        <v>5000008832</v>
      </c>
      <c r="I50" s="61">
        <v>2500700655</v>
      </c>
      <c r="J50" s="61">
        <v>2500700655</v>
      </c>
      <c r="K50" s="60">
        <v>-13067.14</v>
      </c>
      <c r="L50" s="61">
        <v>1213010104</v>
      </c>
      <c r="M50" s="58">
        <v>47</v>
      </c>
    </row>
    <row r="51" spans="1:13" ht="21">
      <c r="A51" s="61"/>
      <c r="B51" s="61"/>
      <c r="C51" s="61">
        <v>2500700655</v>
      </c>
      <c r="D51" s="61" t="s">
        <v>108</v>
      </c>
      <c r="E51" s="61">
        <v>50</v>
      </c>
      <c r="F51" s="61" t="s">
        <v>153</v>
      </c>
      <c r="G51" s="62">
        <v>43800</v>
      </c>
      <c r="H51" s="61">
        <v>5000008833</v>
      </c>
      <c r="I51" s="61">
        <v>2500700655</v>
      </c>
      <c r="J51" s="61">
        <v>2500700655</v>
      </c>
      <c r="K51" s="60">
        <v>-13067.13</v>
      </c>
      <c r="L51" s="61">
        <v>1213010104</v>
      </c>
      <c r="M51" s="58">
        <v>48</v>
      </c>
    </row>
    <row r="52" spans="1:13" ht="21">
      <c r="A52" s="61"/>
      <c r="B52" s="61"/>
      <c r="C52" s="61">
        <v>2500700655</v>
      </c>
      <c r="D52" s="61" t="s">
        <v>108</v>
      </c>
      <c r="E52" s="61">
        <v>50</v>
      </c>
      <c r="F52" s="61" t="s">
        <v>153</v>
      </c>
      <c r="G52" s="62">
        <v>43800</v>
      </c>
      <c r="H52" s="61">
        <v>5000008834</v>
      </c>
      <c r="I52" s="61">
        <v>2500700655</v>
      </c>
      <c r="J52" s="61">
        <v>2500700655</v>
      </c>
      <c r="K52" s="60">
        <v>-13067.14</v>
      </c>
      <c r="L52" s="61">
        <v>1213010104</v>
      </c>
      <c r="M52" s="58">
        <v>49</v>
      </c>
    </row>
    <row r="53" spans="1:13" ht="21">
      <c r="A53" s="61"/>
      <c r="B53" s="61"/>
      <c r="C53" s="61">
        <v>2500700655</v>
      </c>
      <c r="D53" s="61" t="s">
        <v>108</v>
      </c>
      <c r="E53" s="61">
        <v>50</v>
      </c>
      <c r="F53" s="61" t="s">
        <v>153</v>
      </c>
      <c r="G53" s="62">
        <v>43800</v>
      </c>
      <c r="H53" s="61">
        <v>5000008835</v>
      </c>
      <c r="I53" s="61">
        <v>2500700655</v>
      </c>
      <c r="J53" s="61">
        <v>2500700655</v>
      </c>
      <c r="K53" s="60">
        <v>-13067.13</v>
      </c>
      <c r="L53" s="61">
        <v>1213010104</v>
      </c>
      <c r="M53" s="58">
        <v>50</v>
      </c>
    </row>
    <row r="54" spans="1:13" ht="21">
      <c r="A54" s="61"/>
      <c r="B54" s="61"/>
      <c r="C54" s="61">
        <v>2500700655</v>
      </c>
      <c r="D54" s="61" t="s">
        <v>108</v>
      </c>
      <c r="E54" s="61">
        <v>50</v>
      </c>
      <c r="F54" s="61" t="s">
        <v>153</v>
      </c>
      <c r="G54" s="62">
        <v>43800</v>
      </c>
      <c r="H54" s="61">
        <v>5000008836</v>
      </c>
      <c r="I54" s="61">
        <v>2500700655</v>
      </c>
      <c r="J54" s="61">
        <v>2500700655</v>
      </c>
      <c r="K54" s="60">
        <v>-13067.15</v>
      </c>
      <c r="L54" s="61">
        <v>1213010104</v>
      </c>
      <c r="M54" s="58">
        <v>51</v>
      </c>
    </row>
    <row r="55" spans="1:13" ht="21">
      <c r="A55" s="61"/>
      <c r="B55" s="61"/>
      <c r="C55" s="61">
        <v>2500700655</v>
      </c>
      <c r="D55" s="61" t="s">
        <v>108</v>
      </c>
      <c r="E55" s="61">
        <v>50</v>
      </c>
      <c r="F55" s="61" t="s">
        <v>153</v>
      </c>
      <c r="G55" s="62">
        <v>43800</v>
      </c>
      <c r="H55" s="61">
        <v>5000008837</v>
      </c>
      <c r="I55" s="61">
        <v>2500700655</v>
      </c>
      <c r="J55" s="61">
        <v>2500700655</v>
      </c>
      <c r="K55" s="60">
        <v>-13067.13</v>
      </c>
      <c r="L55" s="61">
        <v>1213010104</v>
      </c>
      <c r="M55" s="58">
        <v>52</v>
      </c>
    </row>
    <row r="56" spans="1:13" ht="21">
      <c r="A56" s="61"/>
      <c r="B56" s="61"/>
      <c r="C56" s="61">
        <v>2500700655</v>
      </c>
      <c r="D56" s="61" t="s">
        <v>108</v>
      </c>
      <c r="E56" s="61">
        <v>50</v>
      </c>
      <c r="F56" s="61" t="s">
        <v>153</v>
      </c>
      <c r="G56" s="62">
        <v>43800</v>
      </c>
      <c r="H56" s="61">
        <v>5000008838</v>
      </c>
      <c r="I56" s="61">
        <v>2500700655</v>
      </c>
      <c r="J56" s="61">
        <v>2500700655</v>
      </c>
      <c r="K56" s="60">
        <v>-8549.84</v>
      </c>
      <c r="L56" s="61">
        <v>1213010104</v>
      </c>
      <c r="M56" s="58">
        <v>53</v>
      </c>
    </row>
    <row r="57" spans="1:13" ht="21">
      <c r="A57" s="61"/>
      <c r="B57" s="61"/>
      <c r="C57" s="61">
        <v>2500700655</v>
      </c>
      <c r="D57" s="61" t="s">
        <v>108</v>
      </c>
      <c r="E57" s="61">
        <v>50</v>
      </c>
      <c r="F57" s="61" t="s">
        <v>153</v>
      </c>
      <c r="G57" s="62">
        <v>43800</v>
      </c>
      <c r="H57" s="61">
        <v>5000008839</v>
      </c>
      <c r="I57" s="61">
        <v>2500700655</v>
      </c>
      <c r="J57" s="61">
        <v>2500700655</v>
      </c>
      <c r="K57" s="60">
        <v>-9011.82</v>
      </c>
      <c r="L57" s="61">
        <v>1213010104</v>
      </c>
      <c r="M57" s="58">
        <v>54</v>
      </c>
    </row>
    <row r="58" spans="1:13" ht="21">
      <c r="A58" s="61"/>
      <c r="B58" s="61"/>
      <c r="C58" s="61">
        <v>2500700655</v>
      </c>
      <c r="D58" s="61" t="s">
        <v>108</v>
      </c>
      <c r="E58" s="61">
        <v>50</v>
      </c>
      <c r="F58" s="61" t="s">
        <v>153</v>
      </c>
      <c r="G58" s="62">
        <v>43800</v>
      </c>
      <c r="H58" s="61">
        <v>5000008840</v>
      </c>
      <c r="I58" s="61">
        <v>2500700655</v>
      </c>
      <c r="J58" s="61">
        <v>2500700655</v>
      </c>
      <c r="K58" s="60">
        <v>-9011.82</v>
      </c>
      <c r="L58" s="61">
        <v>1213010104</v>
      </c>
      <c r="M58" s="58">
        <v>55</v>
      </c>
    </row>
    <row r="59" spans="1:13" ht="21">
      <c r="A59" s="61"/>
      <c r="B59" s="61"/>
      <c r="C59" s="61">
        <v>2500700655</v>
      </c>
      <c r="D59" s="61" t="s">
        <v>108</v>
      </c>
      <c r="E59" s="61">
        <v>50</v>
      </c>
      <c r="F59" s="61" t="s">
        <v>153</v>
      </c>
      <c r="G59" s="62">
        <v>43800</v>
      </c>
      <c r="H59" s="61">
        <v>5000008841</v>
      </c>
      <c r="I59" s="61">
        <v>2500700655</v>
      </c>
      <c r="J59" s="61">
        <v>2500700655</v>
      </c>
      <c r="K59" s="60">
        <v>-9011.82</v>
      </c>
      <c r="L59" s="61">
        <v>1213010104</v>
      </c>
      <c r="M59" s="58">
        <v>56</v>
      </c>
    </row>
    <row r="60" spans="1:13" ht="21">
      <c r="A60" s="61"/>
      <c r="B60" s="61"/>
      <c r="C60" s="61">
        <v>2500700655</v>
      </c>
      <c r="D60" s="61" t="s">
        <v>108</v>
      </c>
      <c r="E60" s="61">
        <v>50</v>
      </c>
      <c r="F60" s="61" t="s">
        <v>153</v>
      </c>
      <c r="G60" s="62">
        <v>43800</v>
      </c>
      <c r="H60" s="61">
        <v>5000008842</v>
      </c>
      <c r="I60" s="61">
        <v>2500700655</v>
      </c>
      <c r="J60" s="61">
        <v>2500700655</v>
      </c>
      <c r="K60" s="60">
        <v>-9011.82</v>
      </c>
      <c r="L60" s="61">
        <v>1213010104</v>
      </c>
      <c r="M60" s="58">
        <v>57</v>
      </c>
    </row>
    <row r="61" spans="1:13" ht="21">
      <c r="A61" s="61"/>
      <c r="B61" s="61"/>
      <c r="C61" s="61">
        <v>2500700655</v>
      </c>
      <c r="D61" s="61" t="s">
        <v>108</v>
      </c>
      <c r="E61" s="61">
        <v>50</v>
      </c>
      <c r="F61" s="61" t="s">
        <v>153</v>
      </c>
      <c r="G61" s="62">
        <v>43800</v>
      </c>
      <c r="H61" s="61">
        <v>5000008843</v>
      </c>
      <c r="I61" s="61">
        <v>2500700655</v>
      </c>
      <c r="J61" s="61">
        <v>2500700655</v>
      </c>
      <c r="K61" s="60">
        <v>-9011.82</v>
      </c>
      <c r="L61" s="61">
        <v>1213010104</v>
      </c>
      <c r="M61" s="58">
        <v>58</v>
      </c>
    </row>
    <row r="62" spans="1:13" ht="21">
      <c r="A62" s="61"/>
      <c r="B62" s="61"/>
      <c r="C62" s="61">
        <v>2500700655</v>
      </c>
      <c r="D62" s="61" t="s">
        <v>108</v>
      </c>
      <c r="E62" s="61">
        <v>50</v>
      </c>
      <c r="F62" s="61" t="s">
        <v>153</v>
      </c>
      <c r="G62" s="62">
        <v>43800</v>
      </c>
      <c r="H62" s="61">
        <v>5000008844</v>
      </c>
      <c r="I62" s="61">
        <v>2500700655</v>
      </c>
      <c r="J62" s="61">
        <v>2500700655</v>
      </c>
      <c r="K62" s="60">
        <v>-9011.82</v>
      </c>
      <c r="L62" s="61">
        <v>1213010104</v>
      </c>
      <c r="M62" s="58">
        <v>59</v>
      </c>
    </row>
    <row r="63" spans="1:13" ht="21">
      <c r="A63" s="61"/>
      <c r="B63" s="61"/>
      <c r="C63" s="61">
        <v>2500700655</v>
      </c>
      <c r="D63" s="61" t="s">
        <v>108</v>
      </c>
      <c r="E63" s="61">
        <v>50</v>
      </c>
      <c r="F63" s="61" t="s">
        <v>153</v>
      </c>
      <c r="G63" s="62">
        <v>43800</v>
      </c>
      <c r="H63" s="61">
        <v>5000008845</v>
      </c>
      <c r="I63" s="61">
        <v>2500700655</v>
      </c>
      <c r="J63" s="61">
        <v>2500700655</v>
      </c>
      <c r="K63" s="60">
        <v>-9011.82</v>
      </c>
      <c r="L63" s="61">
        <v>1213010104</v>
      </c>
      <c r="M63" s="58">
        <v>60</v>
      </c>
    </row>
    <row r="64" spans="1:13" ht="21">
      <c r="A64" s="61"/>
      <c r="B64" s="61"/>
      <c r="C64" s="61">
        <v>2500700655</v>
      </c>
      <c r="D64" s="61" t="s">
        <v>108</v>
      </c>
      <c r="E64" s="61">
        <v>50</v>
      </c>
      <c r="F64" s="61" t="s">
        <v>153</v>
      </c>
      <c r="G64" s="62">
        <v>43800</v>
      </c>
      <c r="H64" s="61">
        <v>5000008846</v>
      </c>
      <c r="I64" s="61">
        <v>2500700655</v>
      </c>
      <c r="J64" s="61">
        <v>2500700655</v>
      </c>
      <c r="K64" s="60">
        <v>-9011.82</v>
      </c>
      <c r="L64" s="61">
        <v>1213010104</v>
      </c>
      <c r="M64" s="58">
        <v>61</v>
      </c>
    </row>
    <row r="65" spans="1:13" ht="21">
      <c r="A65" s="61"/>
      <c r="B65" s="61"/>
      <c r="C65" s="61">
        <v>2500700655</v>
      </c>
      <c r="D65" s="61" t="s">
        <v>108</v>
      </c>
      <c r="E65" s="61">
        <v>50</v>
      </c>
      <c r="F65" s="61" t="s">
        <v>153</v>
      </c>
      <c r="G65" s="62">
        <v>43800</v>
      </c>
      <c r="H65" s="61">
        <v>5000008847</v>
      </c>
      <c r="I65" s="61">
        <v>2500700655</v>
      </c>
      <c r="J65" s="61">
        <v>2500700655</v>
      </c>
      <c r="K65" s="60">
        <v>-9011.82</v>
      </c>
      <c r="L65" s="61">
        <v>1213010104</v>
      </c>
      <c r="M65" s="58">
        <v>62</v>
      </c>
    </row>
    <row r="66" spans="1:13" ht="21">
      <c r="A66" s="61"/>
      <c r="B66" s="61"/>
      <c r="C66" s="61">
        <v>2500700655</v>
      </c>
      <c r="D66" s="61" t="s">
        <v>108</v>
      </c>
      <c r="E66" s="61">
        <v>50</v>
      </c>
      <c r="F66" s="61" t="s">
        <v>153</v>
      </c>
      <c r="G66" s="62">
        <v>43800</v>
      </c>
      <c r="H66" s="61">
        <v>5000008848</v>
      </c>
      <c r="I66" s="61">
        <v>2500700655</v>
      </c>
      <c r="J66" s="61">
        <v>2500700655</v>
      </c>
      <c r="K66" s="60">
        <v>-9011.82</v>
      </c>
      <c r="L66" s="61">
        <v>1213010104</v>
      </c>
      <c r="M66" s="58">
        <v>63</v>
      </c>
    </row>
    <row r="67" spans="1:13" ht="21">
      <c r="A67" s="61"/>
      <c r="B67" s="61"/>
      <c r="C67" s="61">
        <v>2500700655</v>
      </c>
      <c r="D67" s="61" t="s">
        <v>108</v>
      </c>
      <c r="E67" s="61">
        <v>50</v>
      </c>
      <c r="F67" s="61" t="s">
        <v>153</v>
      </c>
      <c r="G67" s="62">
        <v>43800</v>
      </c>
      <c r="H67" s="61">
        <v>5000008849</v>
      </c>
      <c r="I67" s="61">
        <v>2500700655</v>
      </c>
      <c r="J67" s="61">
        <v>2500700655</v>
      </c>
      <c r="K67" s="60">
        <v>-9011.82</v>
      </c>
      <c r="L67" s="61">
        <v>1213010104</v>
      </c>
      <c r="M67" s="58">
        <v>64</v>
      </c>
    </row>
    <row r="68" spans="1:13" ht="21">
      <c r="A68" s="61"/>
      <c r="B68" s="61"/>
      <c r="C68" s="61">
        <v>2500700655</v>
      </c>
      <c r="D68" s="61" t="s">
        <v>108</v>
      </c>
      <c r="E68" s="61">
        <v>50</v>
      </c>
      <c r="F68" s="61" t="s">
        <v>153</v>
      </c>
      <c r="G68" s="62">
        <v>43800</v>
      </c>
      <c r="H68" s="61">
        <v>5000008850</v>
      </c>
      <c r="I68" s="61">
        <v>2500700655</v>
      </c>
      <c r="J68" s="61">
        <v>2500700655</v>
      </c>
      <c r="K68" s="60">
        <v>-9011.81</v>
      </c>
      <c r="L68" s="61">
        <v>1213010104</v>
      </c>
      <c r="M68" s="58">
        <v>65</v>
      </c>
    </row>
    <row r="69" spans="1:13" ht="21">
      <c r="A69" s="61"/>
      <c r="B69" s="61"/>
      <c r="C69" s="61">
        <v>2500700655</v>
      </c>
      <c r="D69" s="61" t="s">
        <v>108</v>
      </c>
      <c r="E69" s="61">
        <v>50</v>
      </c>
      <c r="F69" s="61" t="s">
        <v>153</v>
      </c>
      <c r="G69" s="62">
        <v>43800</v>
      </c>
      <c r="H69" s="61">
        <v>5000008851</v>
      </c>
      <c r="I69" s="61">
        <v>2500700655</v>
      </c>
      <c r="J69" s="61">
        <v>2500700655</v>
      </c>
      <c r="K69" s="60">
        <v>-9011.82</v>
      </c>
      <c r="L69" s="61">
        <v>1213010104</v>
      </c>
      <c r="M69" s="58">
        <v>66</v>
      </c>
    </row>
    <row r="70" spans="1:13" ht="21">
      <c r="A70" s="61"/>
      <c r="B70" s="61"/>
      <c r="C70" s="61">
        <v>2500700655</v>
      </c>
      <c r="D70" s="61" t="s">
        <v>108</v>
      </c>
      <c r="E70" s="61">
        <v>50</v>
      </c>
      <c r="F70" s="61" t="s">
        <v>153</v>
      </c>
      <c r="G70" s="62">
        <v>43800</v>
      </c>
      <c r="H70" s="61">
        <v>5000008852</v>
      </c>
      <c r="I70" s="61">
        <v>2500700655</v>
      </c>
      <c r="J70" s="61">
        <v>2500700655</v>
      </c>
      <c r="K70" s="60">
        <v>-9011.81</v>
      </c>
      <c r="L70" s="61">
        <v>1213010104</v>
      </c>
      <c r="M70" s="58">
        <v>67</v>
      </c>
    </row>
    <row r="71" spans="1:13" ht="21">
      <c r="A71" s="61"/>
      <c r="B71" s="61"/>
      <c r="C71" s="61">
        <v>2500700655</v>
      </c>
      <c r="D71" s="61" t="s">
        <v>108</v>
      </c>
      <c r="E71" s="61">
        <v>50</v>
      </c>
      <c r="F71" s="61" t="s">
        <v>153</v>
      </c>
      <c r="G71" s="62">
        <v>43800</v>
      </c>
      <c r="H71" s="61">
        <v>5000008853</v>
      </c>
      <c r="I71" s="61">
        <v>2500700655</v>
      </c>
      <c r="J71" s="61">
        <v>2500700655</v>
      </c>
      <c r="K71" s="60">
        <v>-9011.81</v>
      </c>
      <c r="L71" s="61">
        <v>1213010104</v>
      </c>
      <c r="M71" s="58">
        <v>68</v>
      </c>
    </row>
    <row r="72" spans="1:13" ht="21">
      <c r="A72" s="61"/>
      <c r="B72" s="61"/>
      <c r="C72" s="61">
        <v>2500700655</v>
      </c>
      <c r="D72" s="61" t="s">
        <v>108</v>
      </c>
      <c r="E72" s="61">
        <v>50</v>
      </c>
      <c r="F72" s="61" t="s">
        <v>153</v>
      </c>
      <c r="G72" s="62">
        <v>43800</v>
      </c>
      <c r="H72" s="61">
        <v>5000008854</v>
      </c>
      <c r="I72" s="61">
        <v>2500700655</v>
      </c>
      <c r="J72" s="61">
        <v>2500700655</v>
      </c>
      <c r="K72" s="60">
        <v>-9011.82</v>
      </c>
      <c r="L72" s="61">
        <v>1213010104</v>
      </c>
      <c r="M72" s="58">
        <v>69</v>
      </c>
    </row>
    <row r="73" spans="1:13" ht="21">
      <c r="A73" s="61"/>
      <c r="B73" s="61"/>
      <c r="C73" s="61">
        <v>2500700655</v>
      </c>
      <c r="D73" s="61" t="s">
        <v>108</v>
      </c>
      <c r="E73" s="61">
        <v>50</v>
      </c>
      <c r="F73" s="61" t="s">
        <v>153</v>
      </c>
      <c r="G73" s="62">
        <v>43800</v>
      </c>
      <c r="H73" s="61">
        <v>5000008855</v>
      </c>
      <c r="I73" s="61">
        <v>2500700655</v>
      </c>
      <c r="J73" s="61">
        <v>2500700655</v>
      </c>
      <c r="K73" s="60">
        <v>-9011.8</v>
      </c>
      <c r="L73" s="61">
        <v>1213010104</v>
      </c>
      <c r="M73" s="58">
        <v>70</v>
      </c>
    </row>
    <row r="74" spans="1:13" ht="21">
      <c r="A74" s="61"/>
      <c r="B74" s="61"/>
      <c r="C74" s="61">
        <v>2500700655</v>
      </c>
      <c r="D74" s="61" t="s">
        <v>108</v>
      </c>
      <c r="E74" s="61">
        <v>50</v>
      </c>
      <c r="F74" s="61" t="s">
        <v>153</v>
      </c>
      <c r="G74" s="62">
        <v>43800</v>
      </c>
      <c r="H74" s="61">
        <v>5000008856</v>
      </c>
      <c r="I74" s="61">
        <v>2500700655</v>
      </c>
      <c r="J74" s="61">
        <v>2500700655</v>
      </c>
      <c r="K74" s="60">
        <v>-9011.82</v>
      </c>
      <c r="L74" s="61">
        <v>1213010104</v>
      </c>
      <c r="M74" s="58">
        <v>71</v>
      </c>
    </row>
    <row r="75" spans="1:13" ht="21">
      <c r="A75" s="61"/>
      <c r="B75" s="61"/>
      <c r="C75" s="61">
        <v>2500700655</v>
      </c>
      <c r="D75" s="61" t="s">
        <v>108</v>
      </c>
      <c r="E75" s="61">
        <v>50</v>
      </c>
      <c r="F75" s="61" t="s">
        <v>153</v>
      </c>
      <c r="G75" s="62">
        <v>43800</v>
      </c>
      <c r="H75" s="61">
        <v>5000008857</v>
      </c>
      <c r="I75" s="61">
        <v>2500700655</v>
      </c>
      <c r="J75" s="61">
        <v>2500700655</v>
      </c>
      <c r="K75" s="60">
        <v>-9011.8</v>
      </c>
      <c r="L75" s="61">
        <v>1213010104</v>
      </c>
      <c r="M75" s="58">
        <v>72</v>
      </c>
    </row>
    <row r="76" spans="1:13" ht="21">
      <c r="A76" s="61"/>
      <c r="B76" s="61"/>
      <c r="C76" s="61">
        <v>2500700655</v>
      </c>
      <c r="D76" s="61" t="s">
        <v>108</v>
      </c>
      <c r="E76" s="61">
        <v>50</v>
      </c>
      <c r="F76" s="61" t="s">
        <v>153</v>
      </c>
      <c r="G76" s="62">
        <v>43800</v>
      </c>
      <c r="H76" s="61">
        <v>5000008858</v>
      </c>
      <c r="I76" s="61">
        <v>2500700655</v>
      </c>
      <c r="J76" s="61">
        <v>2500700655</v>
      </c>
      <c r="K76" s="60">
        <v>-9011.82</v>
      </c>
      <c r="L76" s="61">
        <v>1213010104</v>
      </c>
      <c r="M76" s="58">
        <v>73</v>
      </c>
    </row>
    <row r="77" spans="1:13" ht="21">
      <c r="A77" s="61"/>
      <c r="B77" s="61"/>
      <c r="C77" s="61">
        <v>2500700655</v>
      </c>
      <c r="D77" s="61" t="s">
        <v>108</v>
      </c>
      <c r="E77" s="61">
        <v>50</v>
      </c>
      <c r="F77" s="61" t="s">
        <v>153</v>
      </c>
      <c r="G77" s="62">
        <v>43800</v>
      </c>
      <c r="H77" s="61">
        <v>5000008859</v>
      </c>
      <c r="I77" s="61">
        <v>2500700655</v>
      </c>
      <c r="J77" s="61">
        <v>2500700655</v>
      </c>
      <c r="K77" s="60">
        <v>-9011.8</v>
      </c>
      <c r="L77" s="61">
        <v>1213010104</v>
      </c>
      <c r="M77" s="58">
        <v>74</v>
      </c>
    </row>
    <row r="78" spans="1:13" ht="21">
      <c r="A78" s="61"/>
      <c r="B78" s="61"/>
      <c r="C78" s="61">
        <v>2500700655</v>
      </c>
      <c r="D78" s="61" t="s">
        <v>108</v>
      </c>
      <c r="E78" s="61">
        <v>50</v>
      </c>
      <c r="F78" s="61" t="s">
        <v>153</v>
      </c>
      <c r="G78" s="62">
        <v>43800</v>
      </c>
      <c r="H78" s="61">
        <v>5000008860</v>
      </c>
      <c r="I78" s="61">
        <v>2500700655</v>
      </c>
      <c r="J78" s="61">
        <v>2500700655</v>
      </c>
      <c r="K78" s="60">
        <v>-9011.82</v>
      </c>
      <c r="L78" s="61">
        <v>1213010104</v>
      </c>
      <c r="M78" s="58">
        <v>75</v>
      </c>
    </row>
    <row r="79" spans="1:13" ht="21">
      <c r="A79" s="61"/>
      <c r="B79" s="61"/>
      <c r="C79" s="61">
        <v>2500700655</v>
      </c>
      <c r="D79" s="61" t="s">
        <v>108</v>
      </c>
      <c r="E79" s="61">
        <v>50</v>
      </c>
      <c r="F79" s="61" t="s">
        <v>153</v>
      </c>
      <c r="G79" s="62">
        <v>43800</v>
      </c>
      <c r="H79" s="61">
        <v>5000008861</v>
      </c>
      <c r="I79" s="61">
        <v>2500700655</v>
      </c>
      <c r="J79" s="61">
        <v>2500700655</v>
      </c>
      <c r="K79" s="60">
        <v>-9011.8</v>
      </c>
      <c r="L79" s="61">
        <v>1213010104</v>
      </c>
      <c r="M79" s="58">
        <v>76</v>
      </c>
    </row>
    <row r="80" spans="1:13" ht="21">
      <c r="A80" s="61"/>
      <c r="B80" s="61"/>
      <c r="C80" s="61">
        <v>2500700655</v>
      </c>
      <c r="D80" s="61" t="s">
        <v>108</v>
      </c>
      <c r="E80" s="61">
        <v>50</v>
      </c>
      <c r="F80" s="61" t="s">
        <v>153</v>
      </c>
      <c r="G80" s="62">
        <v>43800</v>
      </c>
      <c r="H80" s="61">
        <v>5000008862</v>
      </c>
      <c r="I80" s="61">
        <v>2500700655</v>
      </c>
      <c r="J80" s="61">
        <v>2500700655</v>
      </c>
      <c r="K80" s="60">
        <v>-5544.11</v>
      </c>
      <c r="L80" s="61">
        <v>1213010104</v>
      </c>
      <c r="M80" s="58">
        <v>77</v>
      </c>
    </row>
    <row r="81" spans="1:13" ht="21">
      <c r="A81" s="61"/>
      <c r="B81" s="61"/>
      <c r="C81" s="61">
        <v>2500700655</v>
      </c>
      <c r="D81" s="61" t="s">
        <v>108</v>
      </c>
      <c r="E81" s="61">
        <v>50</v>
      </c>
      <c r="F81" s="61" t="s">
        <v>153</v>
      </c>
      <c r="G81" s="62">
        <v>43800</v>
      </c>
      <c r="H81" s="61">
        <v>5000008863</v>
      </c>
      <c r="I81" s="61">
        <v>2500700655</v>
      </c>
      <c r="J81" s="61">
        <v>2500700655</v>
      </c>
      <c r="K81" s="60">
        <v>-15046.4</v>
      </c>
      <c r="L81" s="61">
        <v>1213010104</v>
      </c>
      <c r="M81" s="58">
        <v>78</v>
      </c>
    </row>
    <row r="82" spans="1:13" ht="21">
      <c r="A82" s="61"/>
      <c r="B82" s="61"/>
      <c r="C82" s="61">
        <v>2500700655</v>
      </c>
      <c r="D82" s="61" t="s">
        <v>108</v>
      </c>
      <c r="E82" s="61">
        <v>50</v>
      </c>
      <c r="F82" s="61" t="s">
        <v>153</v>
      </c>
      <c r="G82" s="62">
        <v>43800</v>
      </c>
      <c r="H82" s="61">
        <v>5000008864</v>
      </c>
      <c r="I82" s="61">
        <v>2500700655</v>
      </c>
      <c r="J82" s="61">
        <v>2500700655</v>
      </c>
      <c r="K82" s="60">
        <v>-15046.4</v>
      </c>
      <c r="L82" s="61">
        <v>1213010104</v>
      </c>
      <c r="M82" s="58">
        <v>79</v>
      </c>
    </row>
    <row r="83" spans="1:13" ht="21">
      <c r="A83" s="61"/>
      <c r="B83" s="61"/>
      <c r="C83" s="61">
        <v>2500700655</v>
      </c>
      <c r="D83" s="61" t="s">
        <v>108</v>
      </c>
      <c r="E83" s="61">
        <v>50</v>
      </c>
      <c r="F83" s="61" t="s">
        <v>153</v>
      </c>
      <c r="G83" s="62">
        <v>43800</v>
      </c>
      <c r="H83" s="61">
        <v>5000008865</v>
      </c>
      <c r="I83" s="61">
        <v>2500700655</v>
      </c>
      <c r="J83" s="61">
        <v>2500700655</v>
      </c>
      <c r="K83" s="60">
        <v>-15046.4</v>
      </c>
      <c r="L83" s="61">
        <v>1213010104</v>
      </c>
      <c r="M83" s="58">
        <v>80</v>
      </c>
    </row>
    <row r="84" spans="1:13" ht="21">
      <c r="A84" s="61"/>
      <c r="B84" s="61"/>
      <c r="C84" s="61">
        <v>2500700655</v>
      </c>
      <c r="D84" s="61" t="s">
        <v>108</v>
      </c>
      <c r="E84" s="61">
        <v>50</v>
      </c>
      <c r="F84" s="61" t="s">
        <v>153</v>
      </c>
      <c r="G84" s="62">
        <v>43800</v>
      </c>
      <c r="H84" s="61">
        <v>5000008866</v>
      </c>
      <c r="I84" s="61">
        <v>2500700655</v>
      </c>
      <c r="J84" s="61">
        <v>2500700655</v>
      </c>
      <c r="K84" s="60">
        <v>-15046.4</v>
      </c>
      <c r="L84" s="61">
        <v>1213010104</v>
      </c>
      <c r="M84" s="58">
        <v>81</v>
      </c>
    </row>
    <row r="85" spans="1:13" ht="21">
      <c r="A85" s="61"/>
      <c r="B85" s="61"/>
      <c r="C85" s="61">
        <v>2500700655</v>
      </c>
      <c r="D85" s="61" t="s">
        <v>108</v>
      </c>
      <c r="E85" s="61">
        <v>50</v>
      </c>
      <c r="F85" s="61" t="s">
        <v>153</v>
      </c>
      <c r="G85" s="62">
        <v>43800</v>
      </c>
      <c r="H85" s="61">
        <v>5000008867</v>
      </c>
      <c r="I85" s="61">
        <v>2500700655</v>
      </c>
      <c r="J85" s="61">
        <v>2500700655</v>
      </c>
      <c r="K85" s="60">
        <v>-15046.4</v>
      </c>
      <c r="L85" s="61">
        <v>1213010104</v>
      </c>
      <c r="M85" s="58">
        <v>82</v>
      </c>
    </row>
    <row r="86" spans="1:13" ht="21">
      <c r="A86" s="61"/>
      <c r="B86" s="61"/>
      <c r="C86" s="61">
        <v>2500700655</v>
      </c>
      <c r="D86" s="61" t="s">
        <v>108</v>
      </c>
      <c r="E86" s="61">
        <v>50</v>
      </c>
      <c r="F86" s="61" t="s">
        <v>153</v>
      </c>
      <c r="G86" s="62">
        <v>43800</v>
      </c>
      <c r="H86" s="61">
        <v>5000008868</v>
      </c>
      <c r="I86" s="61">
        <v>2500700655</v>
      </c>
      <c r="J86" s="61">
        <v>2500700655</v>
      </c>
      <c r="K86" s="60">
        <v>-15046.4</v>
      </c>
      <c r="L86" s="61">
        <v>1213010104</v>
      </c>
      <c r="M86" s="58">
        <v>83</v>
      </c>
    </row>
    <row r="87" spans="1:13" ht="21">
      <c r="A87" s="61"/>
      <c r="B87" s="61"/>
      <c r="C87" s="61">
        <v>2500700655</v>
      </c>
      <c r="D87" s="61" t="s">
        <v>108</v>
      </c>
      <c r="E87" s="61">
        <v>50</v>
      </c>
      <c r="F87" s="61" t="s">
        <v>153</v>
      </c>
      <c r="G87" s="62">
        <v>43800</v>
      </c>
      <c r="H87" s="61">
        <v>5000008869</v>
      </c>
      <c r="I87" s="61">
        <v>2500700655</v>
      </c>
      <c r="J87" s="61">
        <v>2500700655</v>
      </c>
      <c r="K87" s="60">
        <v>-15046.4</v>
      </c>
      <c r="L87" s="61">
        <v>1213010104</v>
      </c>
      <c r="M87" s="58">
        <v>84</v>
      </c>
    </row>
    <row r="88" spans="1:13" ht="21">
      <c r="A88" s="61"/>
      <c r="B88" s="61"/>
      <c r="C88" s="61">
        <v>2500700655</v>
      </c>
      <c r="D88" s="61" t="s">
        <v>108</v>
      </c>
      <c r="E88" s="61">
        <v>50</v>
      </c>
      <c r="F88" s="61" t="s">
        <v>153</v>
      </c>
      <c r="G88" s="62">
        <v>43800</v>
      </c>
      <c r="H88" s="61">
        <v>5000008870</v>
      </c>
      <c r="I88" s="61">
        <v>2500700655</v>
      </c>
      <c r="J88" s="61">
        <v>2500700655</v>
      </c>
      <c r="K88" s="60">
        <v>-15046.4</v>
      </c>
      <c r="L88" s="61">
        <v>1213010104</v>
      </c>
      <c r="M88" s="58">
        <v>85</v>
      </c>
    </row>
    <row r="89" spans="1:13" ht="21">
      <c r="A89" s="61"/>
      <c r="B89" s="61"/>
      <c r="C89" s="61">
        <v>2500700655</v>
      </c>
      <c r="D89" s="61" t="s">
        <v>108</v>
      </c>
      <c r="E89" s="61">
        <v>50</v>
      </c>
      <c r="F89" s="61" t="s">
        <v>153</v>
      </c>
      <c r="G89" s="62">
        <v>43800</v>
      </c>
      <c r="H89" s="61">
        <v>5000008871</v>
      </c>
      <c r="I89" s="61">
        <v>2500700655</v>
      </c>
      <c r="J89" s="61">
        <v>2500700655</v>
      </c>
      <c r="K89" s="60">
        <v>-15046.4</v>
      </c>
      <c r="L89" s="61">
        <v>1213010104</v>
      </c>
      <c r="M89" s="58">
        <v>86</v>
      </c>
    </row>
    <row r="90" spans="1:13" ht="21">
      <c r="A90" s="61"/>
      <c r="B90" s="61"/>
      <c r="C90" s="61">
        <v>2500700655</v>
      </c>
      <c r="D90" s="61" t="s">
        <v>108</v>
      </c>
      <c r="E90" s="61">
        <v>50</v>
      </c>
      <c r="F90" s="61" t="s">
        <v>153</v>
      </c>
      <c r="G90" s="62">
        <v>43800</v>
      </c>
      <c r="H90" s="61">
        <v>5000008872</v>
      </c>
      <c r="I90" s="61">
        <v>2500700655</v>
      </c>
      <c r="J90" s="61">
        <v>2500700655</v>
      </c>
      <c r="K90" s="60">
        <v>-15046.4</v>
      </c>
      <c r="L90" s="61">
        <v>1213010104</v>
      </c>
      <c r="M90" s="58">
        <v>87</v>
      </c>
    </row>
    <row r="91" spans="1:13" ht="21">
      <c r="A91" s="61"/>
      <c r="B91" s="61"/>
      <c r="C91" s="61">
        <v>2500700655</v>
      </c>
      <c r="D91" s="61" t="s">
        <v>108</v>
      </c>
      <c r="E91" s="61">
        <v>50</v>
      </c>
      <c r="F91" s="61" t="s">
        <v>153</v>
      </c>
      <c r="G91" s="62">
        <v>43800</v>
      </c>
      <c r="H91" s="61">
        <v>5000008873</v>
      </c>
      <c r="I91" s="61">
        <v>2500700655</v>
      </c>
      <c r="J91" s="61">
        <v>2500700655</v>
      </c>
      <c r="K91" s="60">
        <v>-15046.4</v>
      </c>
      <c r="L91" s="61">
        <v>1213010104</v>
      </c>
      <c r="M91" s="58">
        <v>88</v>
      </c>
    </row>
    <row r="92" spans="1:13" ht="21">
      <c r="A92" s="61"/>
      <c r="B92" s="61"/>
      <c r="C92" s="61">
        <v>2500700655</v>
      </c>
      <c r="D92" s="61" t="s">
        <v>108</v>
      </c>
      <c r="E92" s="61">
        <v>50</v>
      </c>
      <c r="F92" s="61" t="s">
        <v>153</v>
      </c>
      <c r="G92" s="62">
        <v>43800</v>
      </c>
      <c r="H92" s="61">
        <v>5000008874</v>
      </c>
      <c r="I92" s="61">
        <v>2500700655</v>
      </c>
      <c r="J92" s="61">
        <v>2500700655</v>
      </c>
      <c r="K92" s="60">
        <v>-15046.4</v>
      </c>
      <c r="L92" s="61">
        <v>1213010104</v>
      </c>
      <c r="M92" s="58">
        <v>89</v>
      </c>
    </row>
    <row r="93" spans="1:13" ht="21">
      <c r="A93" s="61"/>
      <c r="B93" s="61"/>
      <c r="C93" s="61">
        <v>2500700655</v>
      </c>
      <c r="D93" s="61" t="s">
        <v>108</v>
      </c>
      <c r="E93" s="61">
        <v>50</v>
      </c>
      <c r="F93" s="61" t="s">
        <v>153</v>
      </c>
      <c r="G93" s="62">
        <v>43800</v>
      </c>
      <c r="H93" s="61">
        <v>5000008875</v>
      </c>
      <c r="I93" s="61">
        <v>2500700655</v>
      </c>
      <c r="J93" s="61">
        <v>2500700655</v>
      </c>
      <c r="K93" s="60">
        <v>-15046.4</v>
      </c>
      <c r="L93" s="61">
        <v>1213010104</v>
      </c>
      <c r="M93" s="58">
        <v>90</v>
      </c>
    </row>
    <row r="94" spans="1:13" ht="21">
      <c r="A94" s="61"/>
      <c r="B94" s="61"/>
      <c r="C94" s="61">
        <v>2500700655</v>
      </c>
      <c r="D94" s="61" t="s">
        <v>108</v>
      </c>
      <c r="E94" s="61">
        <v>50</v>
      </c>
      <c r="F94" s="61" t="s">
        <v>153</v>
      </c>
      <c r="G94" s="62">
        <v>43800</v>
      </c>
      <c r="H94" s="61">
        <v>5000008876</v>
      </c>
      <c r="I94" s="61">
        <v>2500700655</v>
      </c>
      <c r="J94" s="61">
        <v>2500700655</v>
      </c>
      <c r="K94" s="60">
        <v>-15046.4</v>
      </c>
      <c r="L94" s="61">
        <v>1213010104</v>
      </c>
      <c r="M94" s="58">
        <v>91</v>
      </c>
    </row>
    <row r="95" spans="1:13" ht="21">
      <c r="A95" s="61"/>
      <c r="B95" s="61"/>
      <c r="C95" s="61">
        <v>2500700655</v>
      </c>
      <c r="D95" s="61" t="s">
        <v>108</v>
      </c>
      <c r="E95" s="61">
        <v>50</v>
      </c>
      <c r="F95" s="61" t="s">
        <v>153</v>
      </c>
      <c r="G95" s="62">
        <v>43800</v>
      </c>
      <c r="H95" s="61">
        <v>5000008877</v>
      </c>
      <c r="I95" s="61">
        <v>2500700655</v>
      </c>
      <c r="J95" s="61">
        <v>2500700655</v>
      </c>
      <c r="K95" s="60">
        <v>-15046.4</v>
      </c>
      <c r="L95" s="61">
        <v>1213010104</v>
      </c>
      <c r="M95" s="58">
        <v>92</v>
      </c>
    </row>
    <row r="96" spans="1:13" ht="21">
      <c r="A96" s="61"/>
      <c r="B96" s="61"/>
      <c r="C96" s="61">
        <v>2500700655</v>
      </c>
      <c r="D96" s="61" t="s">
        <v>108</v>
      </c>
      <c r="E96" s="61">
        <v>50</v>
      </c>
      <c r="F96" s="61" t="s">
        <v>153</v>
      </c>
      <c r="G96" s="62">
        <v>43800</v>
      </c>
      <c r="H96" s="61">
        <v>5000008878</v>
      </c>
      <c r="I96" s="61">
        <v>2500700655</v>
      </c>
      <c r="J96" s="61">
        <v>2500700655</v>
      </c>
      <c r="K96" s="60">
        <v>-15046.4</v>
      </c>
      <c r="L96" s="61">
        <v>1213010104</v>
      </c>
      <c r="M96" s="58">
        <v>93</v>
      </c>
    </row>
    <row r="97" spans="1:13" ht="21">
      <c r="A97" s="61"/>
      <c r="B97" s="61"/>
      <c r="C97" s="61">
        <v>2500700655</v>
      </c>
      <c r="D97" s="61" t="s">
        <v>108</v>
      </c>
      <c r="E97" s="61">
        <v>50</v>
      </c>
      <c r="F97" s="61" t="s">
        <v>153</v>
      </c>
      <c r="G97" s="62">
        <v>43800</v>
      </c>
      <c r="H97" s="61">
        <v>5000008879</v>
      </c>
      <c r="I97" s="61">
        <v>2500700655</v>
      </c>
      <c r="J97" s="61">
        <v>2500700655</v>
      </c>
      <c r="K97" s="60">
        <v>-15046.4</v>
      </c>
      <c r="L97" s="61">
        <v>1213010104</v>
      </c>
      <c r="M97" s="58">
        <v>94</v>
      </c>
    </row>
    <row r="98" spans="1:13" ht="21">
      <c r="A98" s="61"/>
      <c r="B98" s="61"/>
      <c r="C98" s="61">
        <v>2500700655</v>
      </c>
      <c r="D98" s="61" t="s">
        <v>108</v>
      </c>
      <c r="E98" s="61">
        <v>50</v>
      </c>
      <c r="F98" s="61" t="s">
        <v>153</v>
      </c>
      <c r="G98" s="62">
        <v>43800</v>
      </c>
      <c r="H98" s="61">
        <v>5000008880</v>
      </c>
      <c r="I98" s="61">
        <v>2500700655</v>
      </c>
      <c r="J98" s="61">
        <v>2500700655</v>
      </c>
      <c r="K98" s="60">
        <v>-15046.4</v>
      </c>
      <c r="L98" s="61">
        <v>1213010104</v>
      </c>
      <c r="M98" s="58">
        <v>95</v>
      </c>
    </row>
    <row r="99" spans="1:13" ht="21">
      <c r="A99" s="61"/>
      <c r="B99" s="61"/>
      <c r="C99" s="61">
        <v>2500700655</v>
      </c>
      <c r="D99" s="61" t="s">
        <v>108</v>
      </c>
      <c r="E99" s="61">
        <v>50</v>
      </c>
      <c r="F99" s="61" t="s">
        <v>153</v>
      </c>
      <c r="G99" s="62">
        <v>43800</v>
      </c>
      <c r="H99" s="61">
        <v>5000008881</v>
      </c>
      <c r="I99" s="61">
        <v>2500700655</v>
      </c>
      <c r="J99" s="61">
        <v>2500700655</v>
      </c>
      <c r="K99" s="60">
        <v>-15046.4</v>
      </c>
      <c r="L99" s="61">
        <v>1213010104</v>
      </c>
      <c r="M99" s="58">
        <v>96</v>
      </c>
    </row>
    <row r="100" spans="1:13" ht="21">
      <c r="A100" s="61"/>
      <c r="B100" s="61"/>
      <c r="C100" s="61">
        <v>2500700655</v>
      </c>
      <c r="D100" s="61" t="s">
        <v>108</v>
      </c>
      <c r="E100" s="61">
        <v>50</v>
      </c>
      <c r="F100" s="61" t="s">
        <v>153</v>
      </c>
      <c r="G100" s="62">
        <v>43800</v>
      </c>
      <c r="H100" s="61">
        <v>5000008882</v>
      </c>
      <c r="I100" s="61">
        <v>2500700655</v>
      </c>
      <c r="J100" s="61">
        <v>2500700655</v>
      </c>
      <c r="K100" s="60">
        <v>-15046.4</v>
      </c>
      <c r="L100" s="61">
        <v>1213010104</v>
      </c>
      <c r="M100" s="58">
        <v>97</v>
      </c>
    </row>
    <row r="101" spans="1:13" ht="21">
      <c r="A101" s="61"/>
      <c r="B101" s="61"/>
      <c r="C101" s="61">
        <v>2500700655</v>
      </c>
      <c r="D101" s="61" t="s">
        <v>108</v>
      </c>
      <c r="E101" s="61">
        <v>50</v>
      </c>
      <c r="F101" s="61" t="s">
        <v>153</v>
      </c>
      <c r="G101" s="62">
        <v>43800</v>
      </c>
      <c r="H101" s="61">
        <v>5000008883</v>
      </c>
      <c r="I101" s="61">
        <v>2500700655</v>
      </c>
      <c r="J101" s="61">
        <v>2500700655</v>
      </c>
      <c r="K101" s="60">
        <v>-15046.4</v>
      </c>
      <c r="L101" s="61">
        <v>1213010104</v>
      </c>
      <c r="M101" s="58">
        <v>98</v>
      </c>
    </row>
    <row r="102" spans="1:13" ht="21">
      <c r="A102" s="61"/>
      <c r="B102" s="61"/>
      <c r="C102" s="61">
        <v>2500700655</v>
      </c>
      <c r="D102" s="61" t="s">
        <v>108</v>
      </c>
      <c r="E102" s="61">
        <v>50</v>
      </c>
      <c r="F102" s="61" t="s">
        <v>153</v>
      </c>
      <c r="G102" s="62">
        <v>43800</v>
      </c>
      <c r="H102" s="61">
        <v>5000008884</v>
      </c>
      <c r="I102" s="61">
        <v>2500700655</v>
      </c>
      <c r="J102" s="61">
        <v>2500700655</v>
      </c>
      <c r="K102" s="60">
        <v>-15046.4</v>
      </c>
      <c r="L102" s="61">
        <v>1213010104</v>
      </c>
      <c r="M102" s="58">
        <v>99</v>
      </c>
    </row>
    <row r="103" spans="1:13" ht="21">
      <c r="A103" s="61"/>
      <c r="B103" s="61"/>
      <c r="C103" s="61">
        <v>2500700655</v>
      </c>
      <c r="D103" s="61" t="s">
        <v>108</v>
      </c>
      <c r="E103" s="61">
        <v>50</v>
      </c>
      <c r="F103" s="61" t="s">
        <v>153</v>
      </c>
      <c r="G103" s="62">
        <v>43800</v>
      </c>
      <c r="H103" s="61">
        <v>5000008885</v>
      </c>
      <c r="I103" s="61">
        <v>2500700655</v>
      </c>
      <c r="J103" s="61">
        <v>2500700655</v>
      </c>
      <c r="K103" s="60">
        <v>-15046.4</v>
      </c>
      <c r="L103" s="61">
        <v>1213010104</v>
      </c>
      <c r="M103" s="58">
        <v>100</v>
      </c>
    </row>
    <row r="104" spans="1:13" ht="21">
      <c r="A104" s="61"/>
      <c r="B104" s="61"/>
      <c r="C104" s="61">
        <v>2500700655</v>
      </c>
      <c r="D104" s="61" t="s">
        <v>108</v>
      </c>
      <c r="E104" s="61">
        <v>50</v>
      </c>
      <c r="F104" s="61" t="s">
        <v>153</v>
      </c>
      <c r="G104" s="62">
        <v>43800</v>
      </c>
      <c r="H104" s="61">
        <v>5000008886</v>
      </c>
      <c r="I104" s="61">
        <v>2500700655</v>
      </c>
      <c r="J104" s="61">
        <v>2500700655</v>
      </c>
      <c r="K104" s="60">
        <v>-15046.4</v>
      </c>
      <c r="L104" s="61">
        <v>1213010104</v>
      </c>
      <c r="M104" s="58">
        <v>101</v>
      </c>
    </row>
    <row r="105" spans="1:13" ht="21">
      <c r="A105" s="61"/>
      <c r="B105" s="61"/>
      <c r="C105" s="61">
        <v>2500700655</v>
      </c>
      <c r="D105" s="61" t="s">
        <v>108</v>
      </c>
      <c r="E105" s="61">
        <v>50</v>
      </c>
      <c r="F105" s="61" t="s">
        <v>153</v>
      </c>
      <c r="G105" s="62">
        <v>43800</v>
      </c>
      <c r="H105" s="61">
        <v>5000008887</v>
      </c>
      <c r="I105" s="61">
        <v>2500700655</v>
      </c>
      <c r="J105" s="61">
        <v>2500700655</v>
      </c>
      <c r="K105" s="60">
        <v>-15046.4</v>
      </c>
      <c r="L105" s="61">
        <v>1213010104</v>
      </c>
      <c r="M105" s="58">
        <v>102</v>
      </c>
    </row>
    <row r="106" spans="1:13" ht="21">
      <c r="A106" s="61"/>
      <c r="B106" s="61"/>
      <c r="C106" s="61">
        <v>2500700655</v>
      </c>
      <c r="D106" s="61" t="s">
        <v>108</v>
      </c>
      <c r="E106" s="61">
        <v>50</v>
      </c>
      <c r="F106" s="61" t="s">
        <v>153</v>
      </c>
      <c r="G106" s="62">
        <v>43800</v>
      </c>
      <c r="H106" s="61">
        <v>5000008888</v>
      </c>
      <c r="I106" s="61">
        <v>2500700655</v>
      </c>
      <c r="J106" s="61">
        <v>2500700655</v>
      </c>
      <c r="K106" s="60">
        <v>-15046.4</v>
      </c>
      <c r="L106" s="61">
        <v>1213010104</v>
      </c>
      <c r="M106" s="58">
        <v>103</v>
      </c>
    </row>
    <row r="107" spans="1:13" ht="21">
      <c r="A107" s="61"/>
      <c r="B107" s="61"/>
      <c r="C107" s="61">
        <v>2500700655</v>
      </c>
      <c r="D107" s="61" t="s">
        <v>108</v>
      </c>
      <c r="E107" s="61">
        <v>50</v>
      </c>
      <c r="F107" s="61" t="s">
        <v>153</v>
      </c>
      <c r="G107" s="62">
        <v>43800</v>
      </c>
      <c r="H107" s="61">
        <v>5000008889</v>
      </c>
      <c r="I107" s="61">
        <v>2500700655</v>
      </c>
      <c r="J107" s="61">
        <v>2500700655</v>
      </c>
      <c r="K107" s="60">
        <v>-15046.4</v>
      </c>
      <c r="L107" s="61">
        <v>1213010104</v>
      </c>
      <c r="M107" s="58">
        <v>104</v>
      </c>
    </row>
    <row r="108" spans="1:13" ht="21">
      <c r="A108" s="61"/>
      <c r="B108" s="61"/>
      <c r="C108" s="61">
        <v>2500700655</v>
      </c>
      <c r="D108" s="61" t="s">
        <v>108</v>
      </c>
      <c r="E108" s="61">
        <v>50</v>
      </c>
      <c r="F108" s="61" t="s">
        <v>153</v>
      </c>
      <c r="G108" s="62">
        <v>43800</v>
      </c>
      <c r="H108" s="61">
        <v>5000008890</v>
      </c>
      <c r="I108" s="61">
        <v>2500700655</v>
      </c>
      <c r="J108" s="61">
        <v>2500700655</v>
      </c>
      <c r="K108" s="60">
        <v>-15046.4</v>
      </c>
      <c r="L108" s="61">
        <v>1213010104</v>
      </c>
      <c r="M108" s="58">
        <v>105</v>
      </c>
    </row>
    <row r="109" spans="1:13" ht="21">
      <c r="A109" s="61"/>
      <c r="B109" s="61"/>
      <c r="C109" s="61">
        <v>2500700655</v>
      </c>
      <c r="D109" s="61" t="s">
        <v>108</v>
      </c>
      <c r="E109" s="61">
        <v>50</v>
      </c>
      <c r="F109" s="61" t="s">
        <v>153</v>
      </c>
      <c r="G109" s="62">
        <v>43800</v>
      </c>
      <c r="H109" s="61">
        <v>5000008891</v>
      </c>
      <c r="I109" s="61">
        <v>2500700655</v>
      </c>
      <c r="J109" s="61">
        <v>2500700655</v>
      </c>
      <c r="K109" s="60">
        <v>-15046.4</v>
      </c>
      <c r="L109" s="61">
        <v>1213010104</v>
      </c>
      <c r="M109" s="58">
        <v>106</v>
      </c>
    </row>
    <row r="110" spans="1:13" ht="21">
      <c r="A110" s="61"/>
      <c r="B110" s="61"/>
      <c r="C110" s="61">
        <v>2500700655</v>
      </c>
      <c r="D110" s="61" t="s">
        <v>108</v>
      </c>
      <c r="E110" s="61">
        <v>50</v>
      </c>
      <c r="F110" s="61" t="s">
        <v>153</v>
      </c>
      <c r="G110" s="62">
        <v>43800</v>
      </c>
      <c r="H110" s="61">
        <v>5000008892</v>
      </c>
      <c r="I110" s="61">
        <v>2500700655</v>
      </c>
      <c r="J110" s="61">
        <v>2500700655</v>
      </c>
      <c r="K110" s="60">
        <v>-60185.57</v>
      </c>
      <c r="L110" s="61">
        <v>1213010104</v>
      </c>
      <c r="M110" s="58">
        <v>107</v>
      </c>
    </row>
    <row r="111" spans="1:13" ht="21">
      <c r="A111" s="61"/>
      <c r="B111" s="61"/>
      <c r="C111" s="61">
        <v>2500700655</v>
      </c>
      <c r="D111" s="61" t="s">
        <v>108</v>
      </c>
      <c r="E111" s="61">
        <v>50</v>
      </c>
      <c r="F111" s="61" t="s">
        <v>153</v>
      </c>
      <c r="G111" s="62">
        <v>43800</v>
      </c>
      <c r="H111" s="61">
        <v>5000008893</v>
      </c>
      <c r="I111" s="61">
        <v>2500700655</v>
      </c>
      <c r="J111" s="61">
        <v>2500700655</v>
      </c>
      <c r="K111" s="60">
        <v>-60185.57</v>
      </c>
      <c r="L111" s="61">
        <v>1213010104</v>
      </c>
      <c r="M111" s="58">
        <v>108</v>
      </c>
    </row>
    <row r="112" spans="1:13" ht="21">
      <c r="A112" s="61"/>
      <c r="B112" s="61"/>
      <c r="C112" s="61">
        <v>2500700655</v>
      </c>
      <c r="D112" s="61" t="s">
        <v>108</v>
      </c>
      <c r="E112" s="61">
        <v>50</v>
      </c>
      <c r="F112" s="61" t="s">
        <v>153</v>
      </c>
      <c r="G112" s="62">
        <v>43800</v>
      </c>
      <c r="H112" s="61">
        <v>5000008894</v>
      </c>
      <c r="I112" s="61">
        <v>2500700655</v>
      </c>
      <c r="J112" s="61">
        <v>2500700655</v>
      </c>
      <c r="K112" s="60">
        <v>-60185.57</v>
      </c>
      <c r="L112" s="61">
        <v>1213010104</v>
      </c>
      <c r="M112" s="58">
        <v>109</v>
      </c>
    </row>
    <row r="113" spans="1:13" ht="21">
      <c r="A113" s="61"/>
      <c r="B113" s="61"/>
      <c r="C113" s="61">
        <v>2500700655</v>
      </c>
      <c r="D113" s="61" t="s">
        <v>108</v>
      </c>
      <c r="E113" s="61">
        <v>50</v>
      </c>
      <c r="F113" s="61" t="s">
        <v>153</v>
      </c>
      <c r="G113" s="62">
        <v>43800</v>
      </c>
      <c r="H113" s="61">
        <v>5000008895</v>
      </c>
      <c r="I113" s="61">
        <v>2500700655</v>
      </c>
      <c r="J113" s="61">
        <v>2500700655</v>
      </c>
      <c r="K113" s="60">
        <v>-60185.57</v>
      </c>
      <c r="L113" s="61">
        <v>1213010104</v>
      </c>
      <c r="M113" s="58">
        <v>110</v>
      </c>
    </row>
    <row r="114" spans="1:13" ht="21">
      <c r="A114" s="61"/>
      <c r="B114" s="61"/>
      <c r="C114" s="61">
        <v>2500700655</v>
      </c>
      <c r="D114" s="61" t="s">
        <v>108</v>
      </c>
      <c r="E114" s="61">
        <v>50</v>
      </c>
      <c r="F114" s="61" t="s">
        <v>153</v>
      </c>
      <c r="G114" s="62">
        <v>43800</v>
      </c>
      <c r="H114" s="61">
        <v>5000008896</v>
      </c>
      <c r="I114" s="61">
        <v>2500700655</v>
      </c>
      <c r="J114" s="61">
        <v>2500700655</v>
      </c>
      <c r="K114" s="60">
        <v>-60185.57</v>
      </c>
      <c r="L114" s="61">
        <v>1213010104</v>
      </c>
      <c r="M114" s="58">
        <v>111</v>
      </c>
    </row>
    <row r="115" spans="1:13" ht="21">
      <c r="A115" s="61"/>
      <c r="B115" s="61"/>
      <c r="C115" s="61">
        <v>2500700655</v>
      </c>
      <c r="D115" s="61" t="s">
        <v>108</v>
      </c>
      <c r="E115" s="61">
        <v>50</v>
      </c>
      <c r="F115" s="61" t="s">
        <v>153</v>
      </c>
      <c r="G115" s="62">
        <v>43800</v>
      </c>
      <c r="H115" s="61">
        <v>5000008897</v>
      </c>
      <c r="I115" s="61">
        <v>2500700655</v>
      </c>
      <c r="J115" s="61">
        <v>2500700655</v>
      </c>
      <c r="K115" s="60">
        <v>-60185.57</v>
      </c>
      <c r="L115" s="61">
        <v>1213010104</v>
      </c>
      <c r="M115" s="58">
        <v>112</v>
      </c>
    </row>
    <row r="116" spans="1:13" ht="21">
      <c r="A116" s="61"/>
      <c r="B116" s="61"/>
      <c r="C116" s="61">
        <v>2500700655</v>
      </c>
      <c r="D116" s="61" t="s">
        <v>108</v>
      </c>
      <c r="E116" s="61">
        <v>50</v>
      </c>
      <c r="F116" s="61" t="s">
        <v>153</v>
      </c>
      <c r="G116" s="62">
        <v>43800</v>
      </c>
      <c r="H116" s="61">
        <v>5000008898</v>
      </c>
      <c r="I116" s="61">
        <v>2500700655</v>
      </c>
      <c r="J116" s="61">
        <v>2500700655</v>
      </c>
      <c r="K116" s="60">
        <v>-60185.57</v>
      </c>
      <c r="L116" s="61">
        <v>1213010104</v>
      </c>
      <c r="M116" s="58">
        <v>113</v>
      </c>
    </row>
    <row r="117" spans="1:13" ht="21">
      <c r="A117" s="61"/>
      <c r="B117" s="61"/>
      <c r="C117" s="61">
        <v>2500700655</v>
      </c>
      <c r="D117" s="61" t="s">
        <v>108</v>
      </c>
      <c r="E117" s="61">
        <v>50</v>
      </c>
      <c r="F117" s="61" t="s">
        <v>153</v>
      </c>
      <c r="G117" s="62">
        <v>43800</v>
      </c>
      <c r="H117" s="61">
        <v>5000008899</v>
      </c>
      <c r="I117" s="61">
        <v>2500700655</v>
      </c>
      <c r="J117" s="61">
        <v>2500700655</v>
      </c>
      <c r="K117" s="60">
        <v>-60185.57</v>
      </c>
      <c r="L117" s="61">
        <v>1213010104</v>
      </c>
      <c r="M117" s="58">
        <v>114</v>
      </c>
    </row>
    <row r="118" spans="1:13" ht="21">
      <c r="A118" s="61"/>
      <c r="B118" s="61"/>
      <c r="C118" s="61">
        <v>2500700655</v>
      </c>
      <c r="D118" s="61" t="s">
        <v>108</v>
      </c>
      <c r="E118" s="61">
        <v>50</v>
      </c>
      <c r="F118" s="61" t="s">
        <v>153</v>
      </c>
      <c r="G118" s="62">
        <v>43800</v>
      </c>
      <c r="H118" s="61">
        <v>5000008900</v>
      </c>
      <c r="I118" s="61">
        <v>2500700655</v>
      </c>
      <c r="J118" s="61">
        <v>2500700655</v>
      </c>
      <c r="K118" s="60">
        <v>-50610.59</v>
      </c>
      <c r="L118" s="61">
        <v>1213010104</v>
      </c>
      <c r="M118" s="58">
        <v>115</v>
      </c>
    </row>
    <row r="119" spans="1:13" ht="21">
      <c r="A119" s="61"/>
      <c r="B119" s="61"/>
      <c r="C119" s="61">
        <v>2500700655</v>
      </c>
      <c r="D119" s="61" t="s">
        <v>108</v>
      </c>
      <c r="E119" s="61">
        <v>50</v>
      </c>
      <c r="F119" s="61" t="s">
        <v>153</v>
      </c>
      <c r="G119" s="62">
        <v>43800</v>
      </c>
      <c r="H119" s="61">
        <v>5000009103</v>
      </c>
      <c r="I119" s="61">
        <v>2500700655</v>
      </c>
      <c r="J119" s="61">
        <v>2500700655</v>
      </c>
      <c r="K119" s="60">
        <v>-27291.8</v>
      </c>
      <c r="L119" s="61">
        <v>1213010104</v>
      </c>
      <c r="M119" s="58">
        <v>116</v>
      </c>
    </row>
    <row r="120" spans="1:13" ht="21">
      <c r="A120" s="61"/>
      <c r="B120" s="61"/>
      <c r="C120" s="61">
        <v>2500700655</v>
      </c>
      <c r="D120" s="61" t="s">
        <v>108</v>
      </c>
      <c r="E120" s="61">
        <v>50</v>
      </c>
      <c r="F120" s="61" t="s">
        <v>153</v>
      </c>
      <c r="G120" s="62">
        <v>43800</v>
      </c>
      <c r="H120" s="61">
        <v>5000009104</v>
      </c>
      <c r="I120" s="61">
        <v>2500700655</v>
      </c>
      <c r="J120" s="61">
        <v>2500700655</v>
      </c>
      <c r="K120" s="60">
        <v>-27291.8</v>
      </c>
      <c r="L120" s="61">
        <v>1213010104</v>
      </c>
      <c r="M120" s="58">
        <v>117</v>
      </c>
    </row>
    <row r="121" spans="1:13" ht="21">
      <c r="A121" s="61"/>
      <c r="B121" s="61"/>
      <c r="C121" s="61">
        <v>2500700655</v>
      </c>
      <c r="D121" s="61" t="s">
        <v>108</v>
      </c>
      <c r="E121" s="61">
        <v>50</v>
      </c>
      <c r="F121" s="61" t="s">
        <v>153</v>
      </c>
      <c r="G121" s="62">
        <v>43800</v>
      </c>
      <c r="H121" s="61">
        <v>5000009105</v>
      </c>
      <c r="I121" s="61">
        <v>2500700655</v>
      </c>
      <c r="J121" s="61">
        <v>2500700655</v>
      </c>
      <c r="K121" s="60">
        <v>-27291.8</v>
      </c>
      <c r="L121" s="61">
        <v>1213010104</v>
      </c>
      <c r="M121" s="58">
        <v>118</v>
      </c>
    </row>
    <row r="122" spans="1:13" ht="21">
      <c r="A122" s="61"/>
      <c r="B122" s="61"/>
      <c r="C122" s="61">
        <v>2500700655</v>
      </c>
      <c r="D122" s="61" t="s">
        <v>108</v>
      </c>
      <c r="E122" s="61">
        <v>50</v>
      </c>
      <c r="F122" s="61" t="s">
        <v>153</v>
      </c>
      <c r="G122" s="62">
        <v>43800</v>
      </c>
      <c r="H122" s="61">
        <v>5000009106</v>
      </c>
      <c r="I122" s="61">
        <v>2500700655</v>
      </c>
      <c r="J122" s="61">
        <v>2500700655</v>
      </c>
      <c r="K122" s="60">
        <v>-27291.8</v>
      </c>
      <c r="L122" s="61">
        <v>1213010104</v>
      </c>
      <c r="M122" s="58">
        <v>119</v>
      </c>
    </row>
    <row r="123" spans="1:13" ht="21">
      <c r="A123" s="61"/>
      <c r="B123" s="61"/>
      <c r="C123" s="61">
        <v>2500700655</v>
      </c>
      <c r="D123" s="61" t="s">
        <v>108</v>
      </c>
      <c r="E123" s="61">
        <v>50</v>
      </c>
      <c r="F123" s="61" t="s">
        <v>153</v>
      </c>
      <c r="G123" s="62">
        <v>43800</v>
      </c>
      <c r="H123" s="61">
        <v>5000009107</v>
      </c>
      <c r="I123" s="61">
        <v>2500700655</v>
      </c>
      <c r="J123" s="61">
        <v>2500700655</v>
      </c>
      <c r="K123" s="60">
        <v>-27291.8</v>
      </c>
      <c r="L123" s="61">
        <v>1213010104</v>
      </c>
      <c r="M123" s="58">
        <v>120</v>
      </c>
    </row>
    <row r="124" spans="1:13" ht="21">
      <c r="A124" s="61"/>
      <c r="B124" s="61"/>
      <c r="C124" s="61">
        <v>2500700655</v>
      </c>
      <c r="D124" s="61" t="s">
        <v>108</v>
      </c>
      <c r="E124" s="61">
        <v>50</v>
      </c>
      <c r="F124" s="61" t="s">
        <v>153</v>
      </c>
      <c r="G124" s="62">
        <v>43800</v>
      </c>
      <c r="H124" s="61">
        <v>5000009108</v>
      </c>
      <c r="I124" s="61">
        <v>2500700655</v>
      </c>
      <c r="J124" s="61">
        <v>2500700655</v>
      </c>
      <c r="K124" s="60">
        <v>-27291.8</v>
      </c>
      <c r="L124" s="61">
        <v>1213010104</v>
      </c>
      <c r="M124" s="58">
        <v>121</v>
      </c>
    </row>
    <row r="125" spans="1:13" ht="21">
      <c r="A125" s="61"/>
      <c r="B125" s="61"/>
      <c r="C125" s="61">
        <v>2500700655</v>
      </c>
      <c r="D125" s="61" t="s">
        <v>108</v>
      </c>
      <c r="E125" s="61">
        <v>50</v>
      </c>
      <c r="F125" s="61" t="s">
        <v>153</v>
      </c>
      <c r="G125" s="62">
        <v>43800</v>
      </c>
      <c r="H125" s="61">
        <v>5000009109</v>
      </c>
      <c r="I125" s="61">
        <v>2500700655</v>
      </c>
      <c r="J125" s="61">
        <v>2500700655</v>
      </c>
      <c r="K125" s="60">
        <v>-27291.8</v>
      </c>
      <c r="L125" s="61">
        <v>1213010104</v>
      </c>
      <c r="M125" s="58">
        <v>122</v>
      </c>
    </row>
    <row r="126" spans="1:13" ht="21">
      <c r="A126" s="61"/>
      <c r="B126" s="61"/>
      <c r="C126" s="61">
        <v>2500700655</v>
      </c>
      <c r="D126" s="61" t="s">
        <v>108</v>
      </c>
      <c r="E126" s="61">
        <v>50</v>
      </c>
      <c r="F126" s="61" t="s">
        <v>153</v>
      </c>
      <c r="G126" s="62">
        <v>43800</v>
      </c>
      <c r="H126" s="61">
        <v>5000009110</v>
      </c>
      <c r="I126" s="61">
        <v>2500700655</v>
      </c>
      <c r="J126" s="61">
        <v>2500700655</v>
      </c>
      <c r="K126" s="60">
        <v>-68716.34</v>
      </c>
      <c r="L126" s="61">
        <v>1213010104</v>
      </c>
      <c r="M126" s="58">
        <v>123</v>
      </c>
    </row>
    <row r="127" spans="1:13" ht="21">
      <c r="A127" s="61"/>
      <c r="B127" s="61"/>
      <c r="C127" s="61">
        <v>2500700655</v>
      </c>
      <c r="D127" s="61" t="s">
        <v>108</v>
      </c>
      <c r="E127" s="61">
        <v>50</v>
      </c>
      <c r="F127" s="61" t="s">
        <v>153</v>
      </c>
      <c r="G127" s="62">
        <v>43800</v>
      </c>
      <c r="H127" s="61">
        <v>5000009111</v>
      </c>
      <c r="I127" s="61">
        <v>2500700655</v>
      </c>
      <c r="J127" s="61">
        <v>2500700655</v>
      </c>
      <c r="K127" s="60">
        <v>-68716.34</v>
      </c>
      <c r="L127" s="61">
        <v>1213010104</v>
      </c>
      <c r="M127" s="58">
        <v>124</v>
      </c>
    </row>
    <row r="128" spans="1:13" ht="21">
      <c r="A128" s="61"/>
      <c r="B128" s="61"/>
      <c r="C128" s="61">
        <v>2500700655</v>
      </c>
      <c r="D128" s="61" t="s">
        <v>108</v>
      </c>
      <c r="E128" s="61">
        <v>50</v>
      </c>
      <c r="F128" s="61" t="s">
        <v>153</v>
      </c>
      <c r="G128" s="62">
        <v>43800</v>
      </c>
      <c r="H128" s="61">
        <v>5000009112</v>
      </c>
      <c r="I128" s="61">
        <v>2500700655</v>
      </c>
      <c r="J128" s="61">
        <v>2500700655</v>
      </c>
      <c r="K128" s="60">
        <v>-68716.34</v>
      </c>
      <c r="L128" s="61">
        <v>1213010104</v>
      </c>
      <c r="M128" s="58">
        <v>125</v>
      </c>
    </row>
    <row r="129" spans="1:13" ht="21">
      <c r="A129" s="61"/>
      <c r="B129" s="61"/>
      <c r="C129" s="61">
        <v>2500700655</v>
      </c>
      <c r="D129" s="61" t="s">
        <v>108</v>
      </c>
      <c r="E129" s="61">
        <v>50</v>
      </c>
      <c r="F129" s="61" t="s">
        <v>153</v>
      </c>
      <c r="G129" s="62">
        <v>43800</v>
      </c>
      <c r="H129" s="61">
        <v>5000009113</v>
      </c>
      <c r="I129" s="61">
        <v>2500700655</v>
      </c>
      <c r="J129" s="61">
        <v>2500700655</v>
      </c>
      <c r="K129" s="60">
        <v>-18740.82</v>
      </c>
      <c r="L129" s="61">
        <v>1213010104</v>
      </c>
      <c r="M129" s="58">
        <v>126</v>
      </c>
    </row>
    <row r="130" spans="1:13" ht="21">
      <c r="A130" s="61"/>
      <c r="B130" s="61"/>
      <c r="C130" s="61">
        <v>2500700655</v>
      </c>
      <c r="D130" s="61" t="s">
        <v>108</v>
      </c>
      <c r="E130" s="61">
        <v>50</v>
      </c>
      <c r="F130" s="61" t="s">
        <v>153</v>
      </c>
      <c r="G130" s="62">
        <v>43800</v>
      </c>
      <c r="H130" s="61">
        <v>5000009114</v>
      </c>
      <c r="I130" s="61">
        <v>2500700655</v>
      </c>
      <c r="J130" s="61">
        <v>2500700655</v>
      </c>
      <c r="K130" s="60">
        <v>-18740.82</v>
      </c>
      <c r="L130" s="61">
        <v>1213010104</v>
      </c>
      <c r="M130" s="58">
        <v>127</v>
      </c>
    </row>
    <row r="131" spans="1:13" ht="21">
      <c r="A131" s="61"/>
      <c r="B131" s="61"/>
      <c r="C131" s="61">
        <v>2500700655</v>
      </c>
      <c r="D131" s="61" t="s">
        <v>108</v>
      </c>
      <c r="E131" s="61">
        <v>50</v>
      </c>
      <c r="F131" s="61" t="s">
        <v>153</v>
      </c>
      <c r="G131" s="62">
        <v>43800</v>
      </c>
      <c r="H131" s="61">
        <v>5000009115</v>
      </c>
      <c r="I131" s="61">
        <v>2500700655</v>
      </c>
      <c r="J131" s="61">
        <v>2500700655</v>
      </c>
      <c r="K131" s="60">
        <v>-18740.82</v>
      </c>
      <c r="L131" s="61">
        <v>1213010104</v>
      </c>
      <c r="M131" s="58">
        <v>128</v>
      </c>
    </row>
    <row r="132" spans="1:13" ht="21">
      <c r="A132" s="61"/>
      <c r="B132" s="61"/>
      <c r="C132" s="61">
        <v>2500700655</v>
      </c>
      <c r="D132" s="61" t="s">
        <v>108</v>
      </c>
      <c r="E132" s="61">
        <v>50</v>
      </c>
      <c r="F132" s="61" t="s">
        <v>153</v>
      </c>
      <c r="G132" s="62">
        <v>43800</v>
      </c>
      <c r="H132" s="61">
        <v>5000009116</v>
      </c>
      <c r="I132" s="61">
        <v>2500700655</v>
      </c>
      <c r="J132" s="61">
        <v>2500700655</v>
      </c>
      <c r="K132" s="60">
        <v>-18740.82</v>
      </c>
      <c r="L132" s="61">
        <v>1213010104</v>
      </c>
      <c r="M132" s="58">
        <v>129</v>
      </c>
    </row>
    <row r="133" spans="1:13" ht="21">
      <c r="A133" s="61"/>
      <c r="B133" s="61"/>
      <c r="C133" s="61">
        <v>2500700655</v>
      </c>
      <c r="D133" s="61" t="s">
        <v>108</v>
      </c>
      <c r="E133" s="61">
        <v>50</v>
      </c>
      <c r="F133" s="61" t="s">
        <v>153</v>
      </c>
      <c r="G133" s="62">
        <v>43800</v>
      </c>
      <c r="H133" s="61">
        <v>5000009117</v>
      </c>
      <c r="I133" s="61">
        <v>2500700655</v>
      </c>
      <c r="J133" s="61">
        <v>2500700655</v>
      </c>
      <c r="K133" s="60">
        <v>-7340.15</v>
      </c>
      <c r="L133" s="61">
        <v>1213010104</v>
      </c>
      <c r="M133" s="58">
        <v>130</v>
      </c>
    </row>
    <row r="134" spans="1:13" ht="21">
      <c r="A134" s="61"/>
      <c r="B134" s="61"/>
      <c r="C134" s="61">
        <v>2500700655</v>
      </c>
      <c r="D134" s="61" t="s">
        <v>108</v>
      </c>
      <c r="E134" s="61">
        <v>50</v>
      </c>
      <c r="F134" s="61" t="s">
        <v>153</v>
      </c>
      <c r="G134" s="62">
        <v>43800</v>
      </c>
      <c r="H134" s="61">
        <v>5000009118</v>
      </c>
      <c r="I134" s="61">
        <v>2500700655</v>
      </c>
      <c r="J134" s="61">
        <v>2500700655</v>
      </c>
      <c r="K134" s="60">
        <v>-7340.15</v>
      </c>
      <c r="L134" s="61">
        <v>1213010104</v>
      </c>
      <c r="M134" s="58">
        <v>131</v>
      </c>
    </row>
    <row r="135" spans="1:13" ht="21">
      <c r="A135" s="61"/>
      <c r="B135" s="61"/>
      <c r="C135" s="61">
        <v>2500700655</v>
      </c>
      <c r="D135" s="61" t="s">
        <v>108</v>
      </c>
      <c r="E135" s="61">
        <v>50</v>
      </c>
      <c r="F135" s="61" t="s">
        <v>153</v>
      </c>
      <c r="G135" s="62">
        <v>43800</v>
      </c>
      <c r="H135" s="61">
        <v>5000010121</v>
      </c>
      <c r="I135" s="61">
        <v>2500700655</v>
      </c>
      <c r="J135" s="61">
        <v>2500700655</v>
      </c>
      <c r="K135" s="60">
        <v>-27291.8</v>
      </c>
      <c r="L135" s="61">
        <v>1213010104</v>
      </c>
      <c r="M135" s="58">
        <v>132</v>
      </c>
    </row>
    <row r="136" spans="1:13" ht="21">
      <c r="A136" s="61"/>
      <c r="B136" s="61"/>
      <c r="C136" s="61">
        <v>2500700655</v>
      </c>
      <c r="D136" s="61" t="s">
        <v>108</v>
      </c>
      <c r="E136" s="61">
        <v>50</v>
      </c>
      <c r="F136" s="61" t="s">
        <v>153</v>
      </c>
      <c r="G136" s="62">
        <v>43800</v>
      </c>
      <c r="H136" s="61">
        <v>5000010122</v>
      </c>
      <c r="I136" s="61">
        <v>2500700655</v>
      </c>
      <c r="J136" s="61">
        <v>2500700655</v>
      </c>
      <c r="K136" s="60">
        <v>-27291.8</v>
      </c>
      <c r="L136" s="61">
        <v>1213010104</v>
      </c>
      <c r="M136" s="58">
        <v>133</v>
      </c>
    </row>
    <row r="137" spans="1:13" ht="21">
      <c r="A137" s="61"/>
      <c r="B137" s="61"/>
      <c r="C137" s="61">
        <v>2500700655</v>
      </c>
      <c r="D137" s="61" t="s">
        <v>108</v>
      </c>
      <c r="E137" s="61">
        <v>50</v>
      </c>
      <c r="F137" s="61" t="s">
        <v>153</v>
      </c>
      <c r="G137" s="62">
        <v>43800</v>
      </c>
      <c r="H137" s="61">
        <v>5000010123</v>
      </c>
      <c r="I137" s="61">
        <v>2500700655</v>
      </c>
      <c r="J137" s="61">
        <v>2500700655</v>
      </c>
      <c r="K137" s="60">
        <v>-27291.8</v>
      </c>
      <c r="L137" s="61">
        <v>1213010104</v>
      </c>
      <c r="M137" s="58">
        <v>134</v>
      </c>
    </row>
    <row r="138" spans="1:13" ht="21">
      <c r="A138" s="61"/>
      <c r="B138" s="61"/>
      <c r="C138" s="61">
        <v>2500700655</v>
      </c>
      <c r="D138" s="61" t="s">
        <v>108</v>
      </c>
      <c r="E138" s="61">
        <v>50</v>
      </c>
      <c r="F138" s="61" t="s">
        <v>153</v>
      </c>
      <c r="G138" s="62">
        <v>43800</v>
      </c>
      <c r="H138" s="61">
        <v>5000010124</v>
      </c>
      <c r="I138" s="61">
        <v>2500700655</v>
      </c>
      <c r="J138" s="61">
        <v>2500700655</v>
      </c>
      <c r="K138" s="60">
        <v>-27291.8</v>
      </c>
      <c r="L138" s="61">
        <v>1213010104</v>
      </c>
      <c r="M138" s="58">
        <v>135</v>
      </c>
    </row>
    <row r="139" spans="1:13" ht="21">
      <c r="A139" s="61"/>
      <c r="B139" s="61"/>
      <c r="C139" s="61">
        <v>2500700655</v>
      </c>
      <c r="D139" s="61" t="s">
        <v>108</v>
      </c>
      <c r="E139" s="61">
        <v>50</v>
      </c>
      <c r="F139" s="61" t="s">
        <v>153</v>
      </c>
      <c r="G139" s="62">
        <v>43800</v>
      </c>
      <c r="H139" s="61">
        <v>5000010125</v>
      </c>
      <c r="I139" s="61">
        <v>2500700655</v>
      </c>
      <c r="J139" s="61">
        <v>2500700655</v>
      </c>
      <c r="K139" s="60">
        <v>-27291.8</v>
      </c>
      <c r="L139" s="61">
        <v>1213010104</v>
      </c>
      <c r="M139" s="58">
        <v>136</v>
      </c>
    </row>
    <row r="140" spans="1:13" ht="21">
      <c r="A140" s="61"/>
      <c r="B140" s="61"/>
      <c r="C140" s="61">
        <v>2500700655</v>
      </c>
      <c r="D140" s="61" t="s">
        <v>108</v>
      </c>
      <c r="E140" s="61">
        <v>50</v>
      </c>
      <c r="F140" s="61" t="s">
        <v>153</v>
      </c>
      <c r="G140" s="62">
        <v>43800</v>
      </c>
      <c r="H140" s="61">
        <v>5000010126</v>
      </c>
      <c r="I140" s="61">
        <v>2500700655</v>
      </c>
      <c r="J140" s="61">
        <v>2500700655</v>
      </c>
      <c r="K140" s="60">
        <v>-27291.8</v>
      </c>
      <c r="L140" s="61">
        <v>1213010104</v>
      </c>
      <c r="M140" s="58">
        <v>137</v>
      </c>
    </row>
    <row r="141" spans="1:13" ht="21">
      <c r="A141" s="61"/>
      <c r="B141" s="61"/>
      <c r="C141" s="61">
        <v>2500700655</v>
      </c>
      <c r="D141" s="61" t="s">
        <v>108</v>
      </c>
      <c r="E141" s="61">
        <v>50</v>
      </c>
      <c r="F141" s="61" t="s">
        <v>153</v>
      </c>
      <c r="G141" s="62">
        <v>43800</v>
      </c>
      <c r="H141" s="61">
        <v>5000010127</v>
      </c>
      <c r="I141" s="61">
        <v>2500700655</v>
      </c>
      <c r="J141" s="61">
        <v>2500700655</v>
      </c>
      <c r="K141" s="60">
        <v>-27291.8</v>
      </c>
      <c r="L141" s="61">
        <v>1213010104</v>
      </c>
      <c r="M141" s="58">
        <v>138</v>
      </c>
    </row>
    <row r="142" spans="1:13" ht="21">
      <c r="A142" s="61"/>
      <c r="B142" s="61"/>
      <c r="C142" s="61">
        <v>2500700655</v>
      </c>
      <c r="D142" s="61" t="s">
        <v>108</v>
      </c>
      <c r="E142" s="61">
        <v>50</v>
      </c>
      <c r="F142" s="61" t="s">
        <v>153</v>
      </c>
      <c r="G142" s="62">
        <v>43800</v>
      </c>
      <c r="H142" s="61">
        <v>5000010128</v>
      </c>
      <c r="I142" s="61">
        <v>2500700655</v>
      </c>
      <c r="J142" s="61">
        <v>2500700655</v>
      </c>
      <c r="K142" s="60">
        <v>-27291.8</v>
      </c>
      <c r="L142" s="61">
        <v>1213010104</v>
      </c>
      <c r="M142" s="58">
        <v>139</v>
      </c>
    </row>
    <row r="143" spans="1:13" ht="21">
      <c r="A143" s="61"/>
      <c r="B143" s="61"/>
      <c r="C143" s="61">
        <v>2500700655</v>
      </c>
      <c r="D143" s="61" t="s">
        <v>108</v>
      </c>
      <c r="E143" s="61">
        <v>50</v>
      </c>
      <c r="F143" s="61" t="s">
        <v>153</v>
      </c>
      <c r="G143" s="62">
        <v>43800</v>
      </c>
      <c r="H143" s="61">
        <v>5000010129</v>
      </c>
      <c r="I143" s="61">
        <v>2500700655</v>
      </c>
      <c r="J143" s="61">
        <v>2500700655</v>
      </c>
      <c r="K143" s="60">
        <v>-27291.8</v>
      </c>
      <c r="L143" s="61">
        <v>1213010104</v>
      </c>
      <c r="M143" s="58">
        <v>140</v>
      </c>
    </row>
    <row r="144" spans="1:13" ht="21">
      <c r="A144" s="61"/>
      <c r="B144" s="61"/>
      <c r="C144" s="61">
        <v>2500700655</v>
      </c>
      <c r="D144" s="61" t="s">
        <v>108</v>
      </c>
      <c r="E144" s="61">
        <v>50</v>
      </c>
      <c r="F144" s="61" t="s">
        <v>153</v>
      </c>
      <c r="G144" s="62">
        <v>43800</v>
      </c>
      <c r="H144" s="61">
        <v>5000010130</v>
      </c>
      <c r="I144" s="61">
        <v>2500700655</v>
      </c>
      <c r="J144" s="61">
        <v>2500700655</v>
      </c>
      <c r="K144" s="60">
        <v>-27291.8</v>
      </c>
      <c r="L144" s="61">
        <v>1213010104</v>
      </c>
      <c r="M144" s="58">
        <v>141</v>
      </c>
    </row>
    <row r="145" spans="1:13" ht="21">
      <c r="A145" s="61"/>
      <c r="B145" s="61"/>
      <c r="C145" s="61">
        <v>2500700655</v>
      </c>
      <c r="D145" s="61" t="s">
        <v>108</v>
      </c>
      <c r="E145" s="61">
        <v>50</v>
      </c>
      <c r="F145" s="61" t="s">
        <v>153</v>
      </c>
      <c r="G145" s="62">
        <v>43800</v>
      </c>
      <c r="H145" s="61">
        <v>5000010131</v>
      </c>
      <c r="I145" s="61">
        <v>2500700655</v>
      </c>
      <c r="J145" s="61">
        <v>2500700655</v>
      </c>
      <c r="K145" s="60">
        <v>-27291.8</v>
      </c>
      <c r="L145" s="61">
        <v>1213010104</v>
      </c>
      <c r="M145" s="58">
        <v>142</v>
      </c>
    </row>
    <row r="146" spans="1:13" ht="21">
      <c r="A146" s="61"/>
      <c r="B146" s="61"/>
      <c r="C146" s="61">
        <v>2500700655</v>
      </c>
      <c r="D146" s="61" t="s">
        <v>108</v>
      </c>
      <c r="E146" s="61">
        <v>50</v>
      </c>
      <c r="F146" s="61" t="s">
        <v>153</v>
      </c>
      <c r="G146" s="62">
        <v>43800</v>
      </c>
      <c r="H146" s="61">
        <v>5000010132</v>
      </c>
      <c r="I146" s="61">
        <v>2500700655</v>
      </c>
      <c r="J146" s="61">
        <v>2500700655</v>
      </c>
      <c r="K146" s="60">
        <v>-50610.59</v>
      </c>
      <c r="L146" s="61">
        <v>1213010104</v>
      </c>
      <c r="M146" s="58">
        <v>143</v>
      </c>
    </row>
    <row r="147" spans="1:13" ht="21">
      <c r="A147" s="61"/>
      <c r="B147" s="61"/>
      <c r="C147" s="61">
        <v>2500700655</v>
      </c>
      <c r="D147" s="61" t="s">
        <v>108</v>
      </c>
      <c r="E147" s="61">
        <v>50</v>
      </c>
      <c r="F147" s="61" t="s">
        <v>153</v>
      </c>
      <c r="G147" s="62">
        <v>43800</v>
      </c>
      <c r="H147" s="61">
        <v>5000010611</v>
      </c>
      <c r="I147" s="61">
        <v>2500700655</v>
      </c>
      <c r="J147" s="61">
        <v>2500700655</v>
      </c>
      <c r="K147" s="60">
        <v>-27291.8</v>
      </c>
      <c r="L147" s="61">
        <v>1213010104</v>
      </c>
      <c r="M147" s="58">
        <v>144</v>
      </c>
    </row>
    <row r="148" spans="1:13" ht="21">
      <c r="A148" s="61"/>
      <c r="B148" s="61"/>
      <c r="C148" s="61">
        <v>2500700655</v>
      </c>
      <c r="D148" s="61" t="s">
        <v>108</v>
      </c>
      <c r="E148" s="61">
        <v>50</v>
      </c>
      <c r="F148" s="61" t="s">
        <v>153</v>
      </c>
      <c r="G148" s="62">
        <v>43800</v>
      </c>
      <c r="H148" s="61">
        <v>5000010612</v>
      </c>
      <c r="I148" s="61">
        <v>2500700655</v>
      </c>
      <c r="J148" s="61">
        <v>2500700655</v>
      </c>
      <c r="K148" s="60">
        <v>-27291.8</v>
      </c>
      <c r="L148" s="61">
        <v>1213010104</v>
      </c>
      <c r="M148" s="58">
        <v>145</v>
      </c>
    </row>
    <row r="149" spans="1:13" ht="21">
      <c r="A149" s="61"/>
      <c r="B149" s="61"/>
      <c r="C149" s="61">
        <v>2500700655</v>
      </c>
      <c r="D149" s="61" t="s">
        <v>108</v>
      </c>
      <c r="E149" s="61">
        <v>50</v>
      </c>
      <c r="F149" s="61" t="s">
        <v>153</v>
      </c>
      <c r="G149" s="62">
        <v>43800</v>
      </c>
      <c r="H149" s="61">
        <v>5000010613</v>
      </c>
      <c r="I149" s="61">
        <v>2500700655</v>
      </c>
      <c r="J149" s="61">
        <v>2500700655</v>
      </c>
      <c r="K149" s="60">
        <v>-27291.8</v>
      </c>
      <c r="L149" s="61">
        <v>1213010104</v>
      </c>
      <c r="M149" s="58">
        <v>146</v>
      </c>
    </row>
    <row r="150" spans="1:13" ht="21">
      <c r="A150" s="61"/>
      <c r="B150" s="61"/>
      <c r="C150" s="61">
        <v>2500700655</v>
      </c>
      <c r="D150" s="61" t="s">
        <v>108</v>
      </c>
      <c r="E150" s="61">
        <v>50</v>
      </c>
      <c r="F150" s="61" t="s">
        <v>153</v>
      </c>
      <c r="G150" s="62">
        <v>43800</v>
      </c>
      <c r="H150" s="61">
        <v>5000010614</v>
      </c>
      <c r="I150" s="61">
        <v>2500700655</v>
      </c>
      <c r="J150" s="61">
        <v>2500700655</v>
      </c>
      <c r="K150" s="60">
        <v>-27291.8</v>
      </c>
      <c r="L150" s="61">
        <v>1213010104</v>
      </c>
      <c r="M150" s="58">
        <v>147</v>
      </c>
    </row>
    <row r="151" spans="1:13" ht="21">
      <c r="A151" s="61"/>
      <c r="B151" s="61"/>
      <c r="C151" s="61">
        <v>2500700655</v>
      </c>
      <c r="D151" s="61" t="s">
        <v>108</v>
      </c>
      <c r="E151" s="61">
        <v>50</v>
      </c>
      <c r="F151" s="61" t="s">
        <v>153</v>
      </c>
      <c r="G151" s="62">
        <v>43800</v>
      </c>
      <c r="H151" s="61">
        <v>5000010615</v>
      </c>
      <c r="I151" s="61">
        <v>2500700655</v>
      </c>
      <c r="J151" s="61">
        <v>2500700655</v>
      </c>
      <c r="K151" s="60">
        <v>-27291.8</v>
      </c>
      <c r="L151" s="61">
        <v>1213010104</v>
      </c>
      <c r="M151" s="58">
        <v>148</v>
      </c>
    </row>
    <row r="152" spans="1:13" ht="21">
      <c r="A152" s="61"/>
      <c r="B152" s="61"/>
      <c r="C152" s="61">
        <v>2500700655</v>
      </c>
      <c r="D152" s="61" t="s">
        <v>108</v>
      </c>
      <c r="E152" s="61">
        <v>50</v>
      </c>
      <c r="F152" s="61" t="s">
        <v>153</v>
      </c>
      <c r="G152" s="62">
        <v>43800</v>
      </c>
      <c r="H152" s="61">
        <v>5000010616</v>
      </c>
      <c r="I152" s="61">
        <v>2500700655</v>
      </c>
      <c r="J152" s="61">
        <v>2500700655</v>
      </c>
      <c r="K152" s="60">
        <v>-27291.8</v>
      </c>
      <c r="L152" s="61">
        <v>1213010104</v>
      </c>
      <c r="M152" s="58">
        <v>149</v>
      </c>
    </row>
    <row r="153" spans="1:13" ht="21">
      <c r="A153" s="61"/>
      <c r="B153" s="61"/>
      <c r="C153" s="61">
        <v>2500700655</v>
      </c>
      <c r="D153" s="61" t="s">
        <v>108</v>
      </c>
      <c r="E153" s="61">
        <v>50</v>
      </c>
      <c r="F153" s="61" t="s">
        <v>153</v>
      </c>
      <c r="G153" s="62">
        <v>43800</v>
      </c>
      <c r="H153" s="61">
        <v>5000010617</v>
      </c>
      <c r="I153" s="61">
        <v>2500700655</v>
      </c>
      <c r="J153" s="61">
        <v>2500700655</v>
      </c>
      <c r="K153" s="60">
        <v>-27291.8</v>
      </c>
      <c r="L153" s="61">
        <v>1213010104</v>
      </c>
      <c r="M153" s="58">
        <v>150</v>
      </c>
    </row>
    <row r="154" spans="1:13" ht="21">
      <c r="A154" s="61"/>
      <c r="B154" s="61"/>
      <c r="C154" s="61">
        <v>2500700655</v>
      </c>
      <c r="D154" s="61" t="s">
        <v>108</v>
      </c>
      <c r="E154" s="61">
        <v>50</v>
      </c>
      <c r="F154" s="61" t="s">
        <v>153</v>
      </c>
      <c r="G154" s="62">
        <v>43800</v>
      </c>
      <c r="H154" s="61">
        <v>5000010618</v>
      </c>
      <c r="I154" s="61">
        <v>2500700655</v>
      </c>
      <c r="J154" s="61">
        <v>2500700655</v>
      </c>
      <c r="K154" s="60">
        <v>-27291.8</v>
      </c>
      <c r="L154" s="61">
        <v>1213010104</v>
      </c>
      <c r="M154" s="58">
        <v>151</v>
      </c>
    </row>
    <row r="155" spans="1:13" ht="21">
      <c r="A155" s="61"/>
      <c r="B155" s="61"/>
      <c r="C155" s="61">
        <v>2500700655</v>
      </c>
      <c r="D155" s="61" t="s">
        <v>108</v>
      </c>
      <c r="E155" s="61">
        <v>50</v>
      </c>
      <c r="F155" s="61" t="s">
        <v>153</v>
      </c>
      <c r="G155" s="62">
        <v>43800</v>
      </c>
      <c r="H155" s="61">
        <v>5000010619</v>
      </c>
      <c r="I155" s="61">
        <v>2500700655</v>
      </c>
      <c r="J155" s="61">
        <v>2500700655</v>
      </c>
      <c r="K155" s="60">
        <v>-27291.8</v>
      </c>
      <c r="L155" s="61">
        <v>1213010104</v>
      </c>
      <c r="M155" s="58">
        <v>152</v>
      </c>
    </row>
    <row r="156" spans="1:13" ht="21">
      <c r="A156" s="61"/>
      <c r="B156" s="61"/>
      <c r="C156" s="61">
        <v>2500700655</v>
      </c>
      <c r="D156" s="61" t="s">
        <v>108</v>
      </c>
      <c r="E156" s="61">
        <v>50</v>
      </c>
      <c r="F156" s="61" t="s">
        <v>153</v>
      </c>
      <c r="G156" s="62">
        <v>43800</v>
      </c>
      <c r="H156" s="61">
        <v>5000010620</v>
      </c>
      <c r="I156" s="61">
        <v>2500700655</v>
      </c>
      <c r="J156" s="61">
        <v>2500700655</v>
      </c>
      <c r="K156" s="60">
        <v>-27291.8</v>
      </c>
      <c r="L156" s="61">
        <v>1213010104</v>
      </c>
      <c r="M156" s="58">
        <v>153</v>
      </c>
    </row>
    <row r="157" spans="1:13" ht="21">
      <c r="A157" s="61"/>
      <c r="B157" s="61"/>
      <c r="C157" s="61">
        <v>2500700655</v>
      </c>
      <c r="D157" s="61" t="s">
        <v>108</v>
      </c>
      <c r="E157" s="61">
        <v>50</v>
      </c>
      <c r="F157" s="61" t="s">
        <v>153</v>
      </c>
      <c r="G157" s="62">
        <v>43800</v>
      </c>
      <c r="H157" s="61">
        <v>5000010621</v>
      </c>
      <c r="I157" s="61">
        <v>2500700655</v>
      </c>
      <c r="J157" s="61">
        <v>2500700655</v>
      </c>
      <c r="K157" s="60">
        <v>-27291.8</v>
      </c>
      <c r="L157" s="61">
        <v>1213010104</v>
      </c>
      <c r="M157" s="58">
        <v>154</v>
      </c>
    </row>
    <row r="158" spans="1:13" ht="21">
      <c r="A158" s="61"/>
      <c r="B158" s="61"/>
      <c r="C158" s="61">
        <v>2500700655</v>
      </c>
      <c r="D158" s="61" t="s">
        <v>108</v>
      </c>
      <c r="E158" s="61">
        <v>50</v>
      </c>
      <c r="F158" s="61" t="s">
        <v>153</v>
      </c>
      <c r="G158" s="62">
        <v>43800</v>
      </c>
      <c r="H158" s="61">
        <v>5000010622</v>
      </c>
      <c r="I158" s="61">
        <v>2500700655</v>
      </c>
      <c r="J158" s="61">
        <v>2500700655</v>
      </c>
      <c r="K158" s="60">
        <v>-27291.8</v>
      </c>
      <c r="L158" s="61">
        <v>1213010104</v>
      </c>
      <c r="M158" s="58">
        <v>155</v>
      </c>
    </row>
    <row r="159" spans="1:13" ht="21">
      <c r="A159" s="61"/>
      <c r="B159" s="61"/>
      <c r="C159" s="61">
        <v>2500700655</v>
      </c>
      <c r="D159" s="61" t="s">
        <v>108</v>
      </c>
      <c r="E159" s="61">
        <v>50</v>
      </c>
      <c r="F159" s="61" t="s">
        <v>153</v>
      </c>
      <c r="G159" s="62">
        <v>43800</v>
      </c>
      <c r="H159" s="61">
        <v>5000010623</v>
      </c>
      <c r="I159" s="61">
        <v>2500700655</v>
      </c>
      <c r="J159" s="61">
        <v>2500700655</v>
      </c>
      <c r="K159" s="60">
        <v>-27291.8</v>
      </c>
      <c r="L159" s="61">
        <v>1213010104</v>
      </c>
      <c r="M159" s="58">
        <v>156</v>
      </c>
    </row>
    <row r="160" spans="1:13" ht="21">
      <c r="A160" s="61"/>
      <c r="B160" s="61"/>
      <c r="C160" s="61">
        <v>2500700655</v>
      </c>
      <c r="D160" s="61" t="s">
        <v>108</v>
      </c>
      <c r="E160" s="61">
        <v>50</v>
      </c>
      <c r="F160" s="61" t="s">
        <v>153</v>
      </c>
      <c r="G160" s="62">
        <v>43800</v>
      </c>
      <c r="H160" s="61">
        <v>5000010624</v>
      </c>
      <c r="I160" s="61">
        <v>2500700655</v>
      </c>
      <c r="J160" s="61">
        <v>2500700655</v>
      </c>
      <c r="K160" s="60">
        <v>-27291.8</v>
      </c>
      <c r="L160" s="61">
        <v>1213010104</v>
      </c>
      <c r="M160" s="58">
        <v>157</v>
      </c>
    </row>
    <row r="161" spans="1:13" ht="21">
      <c r="A161" s="61"/>
      <c r="B161" s="61"/>
      <c r="C161" s="61">
        <v>2500700655</v>
      </c>
      <c r="D161" s="61" t="s">
        <v>108</v>
      </c>
      <c r="E161" s="61">
        <v>50</v>
      </c>
      <c r="F161" s="61" t="s">
        <v>153</v>
      </c>
      <c r="G161" s="62">
        <v>43800</v>
      </c>
      <c r="H161" s="61">
        <v>5000010625</v>
      </c>
      <c r="I161" s="61">
        <v>2500700655</v>
      </c>
      <c r="J161" s="61">
        <v>2500700655</v>
      </c>
      <c r="K161" s="60">
        <v>-27291.8</v>
      </c>
      <c r="L161" s="61">
        <v>1213010104</v>
      </c>
      <c r="M161" s="58">
        <v>158</v>
      </c>
    </row>
    <row r="162" spans="1:13" ht="21">
      <c r="A162" s="61"/>
      <c r="B162" s="61"/>
      <c r="C162" s="61">
        <v>2500700655</v>
      </c>
      <c r="D162" s="61" t="s">
        <v>108</v>
      </c>
      <c r="E162" s="61">
        <v>50</v>
      </c>
      <c r="F162" s="61" t="s">
        <v>153</v>
      </c>
      <c r="G162" s="62">
        <v>43800</v>
      </c>
      <c r="H162" s="61">
        <v>5000010626</v>
      </c>
      <c r="I162" s="61">
        <v>2500700655</v>
      </c>
      <c r="J162" s="61">
        <v>2500700655</v>
      </c>
      <c r="K162" s="60">
        <v>-27291.8</v>
      </c>
      <c r="L162" s="61">
        <v>1213010104</v>
      </c>
      <c r="M162" s="58">
        <v>159</v>
      </c>
    </row>
    <row r="163" spans="1:13" ht="21">
      <c r="A163" s="61"/>
      <c r="B163" s="61"/>
      <c r="C163" s="61">
        <v>2500700655</v>
      </c>
      <c r="D163" s="61" t="s">
        <v>108</v>
      </c>
      <c r="E163" s="61">
        <v>50</v>
      </c>
      <c r="F163" s="61" t="s">
        <v>153</v>
      </c>
      <c r="G163" s="62">
        <v>43800</v>
      </c>
      <c r="H163" s="61">
        <v>5000010627</v>
      </c>
      <c r="I163" s="61">
        <v>2500700655</v>
      </c>
      <c r="J163" s="61">
        <v>2500700655</v>
      </c>
      <c r="K163" s="60">
        <v>-27291.8</v>
      </c>
      <c r="L163" s="61">
        <v>1213010104</v>
      </c>
      <c r="M163" s="58">
        <v>160</v>
      </c>
    </row>
    <row r="164" spans="1:13" ht="21">
      <c r="A164" s="61"/>
      <c r="B164" s="61"/>
      <c r="C164" s="61">
        <v>2500700655</v>
      </c>
      <c r="D164" s="61" t="s">
        <v>108</v>
      </c>
      <c r="E164" s="61">
        <v>50</v>
      </c>
      <c r="F164" s="61" t="s">
        <v>153</v>
      </c>
      <c r="G164" s="62">
        <v>43800</v>
      </c>
      <c r="H164" s="61">
        <v>5000010628</v>
      </c>
      <c r="I164" s="61">
        <v>2500700655</v>
      </c>
      <c r="J164" s="61">
        <v>2500700655</v>
      </c>
      <c r="K164" s="60">
        <v>-27291.8</v>
      </c>
      <c r="L164" s="61">
        <v>1213010104</v>
      </c>
      <c r="M164" s="58">
        <v>161</v>
      </c>
    </row>
    <row r="165" spans="1:13" ht="21">
      <c r="A165" s="61"/>
      <c r="B165" s="61"/>
      <c r="C165" s="61">
        <v>2500700655</v>
      </c>
      <c r="D165" s="61" t="s">
        <v>108</v>
      </c>
      <c r="E165" s="61">
        <v>50</v>
      </c>
      <c r="F165" s="61" t="s">
        <v>153</v>
      </c>
      <c r="G165" s="62">
        <v>43800</v>
      </c>
      <c r="H165" s="61">
        <v>5000010629</v>
      </c>
      <c r="I165" s="61">
        <v>2500700655</v>
      </c>
      <c r="J165" s="61">
        <v>2500700655</v>
      </c>
      <c r="K165" s="60">
        <v>-27291.8</v>
      </c>
      <c r="L165" s="61">
        <v>1213010104</v>
      </c>
      <c r="M165" s="58">
        <v>162</v>
      </c>
    </row>
    <row r="166" spans="1:13" ht="21">
      <c r="A166" s="61"/>
      <c r="B166" s="61"/>
      <c r="C166" s="61">
        <v>2500700655</v>
      </c>
      <c r="D166" s="61" t="s">
        <v>108</v>
      </c>
      <c r="E166" s="61">
        <v>50</v>
      </c>
      <c r="F166" s="61" t="s">
        <v>153</v>
      </c>
      <c r="G166" s="62">
        <v>43800</v>
      </c>
      <c r="H166" s="61">
        <v>5000010630</v>
      </c>
      <c r="I166" s="61">
        <v>2500700655</v>
      </c>
      <c r="J166" s="61">
        <v>2500700655</v>
      </c>
      <c r="K166" s="60">
        <v>-27291.79</v>
      </c>
      <c r="L166" s="61">
        <v>1213010104</v>
      </c>
      <c r="M166" s="58">
        <v>163</v>
      </c>
    </row>
    <row r="167" spans="1:13" ht="21">
      <c r="A167" s="61"/>
      <c r="B167" s="61"/>
      <c r="C167" s="61">
        <v>2500700655</v>
      </c>
      <c r="D167" s="61" t="s">
        <v>108</v>
      </c>
      <c r="E167" s="61">
        <v>50</v>
      </c>
      <c r="F167" s="61" t="s">
        <v>153</v>
      </c>
      <c r="G167" s="62">
        <v>43800</v>
      </c>
      <c r="H167" s="61">
        <v>5000010631</v>
      </c>
      <c r="I167" s="61">
        <v>2500700655</v>
      </c>
      <c r="J167" s="61">
        <v>2500700655</v>
      </c>
      <c r="K167" s="60">
        <v>-27291.79</v>
      </c>
      <c r="L167" s="61">
        <v>1213010104</v>
      </c>
      <c r="M167" s="58">
        <v>164</v>
      </c>
    </row>
    <row r="168" spans="1:13" ht="21">
      <c r="A168" s="61"/>
      <c r="B168" s="61"/>
      <c r="C168" s="61">
        <v>2500700655</v>
      </c>
      <c r="D168" s="61" t="s">
        <v>108</v>
      </c>
      <c r="E168" s="61">
        <v>50</v>
      </c>
      <c r="F168" s="61" t="s">
        <v>153</v>
      </c>
      <c r="G168" s="62">
        <v>43800</v>
      </c>
      <c r="H168" s="61">
        <v>5000010632</v>
      </c>
      <c r="I168" s="61">
        <v>2500700655</v>
      </c>
      <c r="J168" s="61">
        <v>2500700655</v>
      </c>
      <c r="K168" s="60">
        <v>-27291.81</v>
      </c>
      <c r="L168" s="61">
        <v>1213010104</v>
      </c>
      <c r="M168" s="58">
        <v>165</v>
      </c>
    </row>
    <row r="169" spans="1:13" ht="21">
      <c r="A169" s="61"/>
      <c r="B169" s="61"/>
      <c r="C169" s="61">
        <v>2500700655</v>
      </c>
      <c r="D169" s="61" t="s">
        <v>108</v>
      </c>
      <c r="E169" s="61">
        <v>50</v>
      </c>
      <c r="F169" s="61" t="s">
        <v>153</v>
      </c>
      <c r="G169" s="62">
        <v>43800</v>
      </c>
      <c r="H169" s="61">
        <v>5000010633</v>
      </c>
      <c r="I169" s="61">
        <v>2500700655</v>
      </c>
      <c r="J169" s="61">
        <v>2500700655</v>
      </c>
      <c r="K169" s="60">
        <v>-27291.79</v>
      </c>
      <c r="L169" s="61">
        <v>1213010104</v>
      </c>
      <c r="M169" s="58">
        <v>166</v>
      </c>
    </row>
    <row r="170" spans="1:13" ht="21">
      <c r="A170" s="61"/>
      <c r="B170" s="61"/>
      <c r="C170" s="61">
        <v>2500700655</v>
      </c>
      <c r="D170" s="61" t="s">
        <v>108</v>
      </c>
      <c r="E170" s="61">
        <v>50</v>
      </c>
      <c r="F170" s="61" t="s">
        <v>153</v>
      </c>
      <c r="G170" s="62">
        <v>43800</v>
      </c>
      <c r="H170" s="61">
        <v>5000010634</v>
      </c>
      <c r="I170" s="61">
        <v>2500700655</v>
      </c>
      <c r="J170" s="61">
        <v>2500700655</v>
      </c>
      <c r="K170" s="60">
        <v>-27291.81</v>
      </c>
      <c r="L170" s="61">
        <v>1213010104</v>
      </c>
      <c r="M170" s="58">
        <v>167</v>
      </c>
    </row>
    <row r="171" spans="1:13" ht="21">
      <c r="A171" s="61"/>
      <c r="B171" s="61"/>
      <c r="C171" s="61">
        <v>2500700655</v>
      </c>
      <c r="D171" s="61" t="s">
        <v>108</v>
      </c>
      <c r="E171" s="61">
        <v>50</v>
      </c>
      <c r="F171" s="61" t="s">
        <v>153</v>
      </c>
      <c r="G171" s="62">
        <v>43800</v>
      </c>
      <c r="H171" s="61">
        <v>5000010635</v>
      </c>
      <c r="I171" s="61">
        <v>2500700655</v>
      </c>
      <c r="J171" s="61">
        <v>2500700655</v>
      </c>
      <c r="K171" s="60">
        <v>-27291.79</v>
      </c>
      <c r="L171" s="61">
        <v>1213010104</v>
      </c>
      <c r="M171" s="58">
        <v>168</v>
      </c>
    </row>
    <row r="172" spans="1:13" ht="21">
      <c r="A172" s="61"/>
      <c r="B172" s="61"/>
      <c r="C172" s="61">
        <v>2500700655</v>
      </c>
      <c r="D172" s="61" t="s">
        <v>108</v>
      </c>
      <c r="E172" s="61">
        <v>50</v>
      </c>
      <c r="F172" s="61" t="s">
        <v>153</v>
      </c>
      <c r="G172" s="62">
        <v>43800</v>
      </c>
      <c r="H172" s="61">
        <v>5000010636</v>
      </c>
      <c r="I172" s="61">
        <v>2500700655</v>
      </c>
      <c r="J172" s="61">
        <v>2500700655</v>
      </c>
      <c r="K172" s="60">
        <v>-27291.81</v>
      </c>
      <c r="L172" s="61">
        <v>1213010104</v>
      </c>
      <c r="M172" s="58">
        <v>169</v>
      </c>
    </row>
    <row r="173" spans="1:13" ht="21">
      <c r="A173" s="61"/>
      <c r="B173" s="61"/>
      <c r="C173" s="61">
        <v>2500700655</v>
      </c>
      <c r="D173" s="61" t="s">
        <v>108</v>
      </c>
      <c r="E173" s="61">
        <v>50</v>
      </c>
      <c r="F173" s="61" t="s">
        <v>153</v>
      </c>
      <c r="G173" s="62">
        <v>43800</v>
      </c>
      <c r="H173" s="61">
        <v>5000010637</v>
      </c>
      <c r="I173" s="61">
        <v>2500700655</v>
      </c>
      <c r="J173" s="61">
        <v>2500700655</v>
      </c>
      <c r="K173" s="60">
        <v>-27291.81</v>
      </c>
      <c r="L173" s="61">
        <v>1213010104</v>
      </c>
      <c r="M173" s="58">
        <v>170</v>
      </c>
    </row>
    <row r="174" spans="1:13" ht="21">
      <c r="A174" s="61"/>
      <c r="B174" s="61"/>
      <c r="C174" s="61">
        <v>2500700655</v>
      </c>
      <c r="D174" s="61" t="s">
        <v>108</v>
      </c>
      <c r="E174" s="61">
        <v>50</v>
      </c>
      <c r="F174" s="61" t="s">
        <v>153</v>
      </c>
      <c r="G174" s="62">
        <v>43800</v>
      </c>
      <c r="H174" s="61">
        <v>5000010638</v>
      </c>
      <c r="I174" s="61">
        <v>2500700655</v>
      </c>
      <c r="J174" s="61">
        <v>2500700655</v>
      </c>
      <c r="K174" s="60">
        <v>-27291.79</v>
      </c>
      <c r="L174" s="61">
        <v>1213010104</v>
      </c>
      <c r="M174" s="58">
        <v>171</v>
      </c>
    </row>
    <row r="175" spans="1:13" ht="21">
      <c r="A175" s="61"/>
      <c r="B175" s="61"/>
      <c r="C175" s="61">
        <v>2500700655</v>
      </c>
      <c r="D175" s="61" t="s">
        <v>108</v>
      </c>
      <c r="E175" s="61">
        <v>50</v>
      </c>
      <c r="F175" s="61" t="s">
        <v>153</v>
      </c>
      <c r="G175" s="62">
        <v>43800</v>
      </c>
      <c r="H175" s="61">
        <v>5000010639</v>
      </c>
      <c r="I175" s="61">
        <v>2500700655</v>
      </c>
      <c r="J175" s="61">
        <v>2500700655</v>
      </c>
      <c r="K175" s="60">
        <v>-27291.81</v>
      </c>
      <c r="L175" s="61">
        <v>1213010104</v>
      </c>
      <c r="M175" s="58">
        <v>172</v>
      </c>
    </row>
    <row r="176" spans="1:13" ht="21">
      <c r="A176" s="61"/>
      <c r="B176" s="61"/>
      <c r="C176" s="61">
        <v>2500700655</v>
      </c>
      <c r="D176" s="61" t="s">
        <v>108</v>
      </c>
      <c r="E176" s="61">
        <v>50</v>
      </c>
      <c r="F176" s="61" t="s">
        <v>153</v>
      </c>
      <c r="G176" s="62">
        <v>43800</v>
      </c>
      <c r="H176" s="61">
        <v>5000010640</v>
      </c>
      <c r="I176" s="61">
        <v>2500700655</v>
      </c>
      <c r="J176" s="61">
        <v>2500700655</v>
      </c>
      <c r="K176" s="60">
        <v>-27291.79</v>
      </c>
      <c r="L176" s="61">
        <v>1213010104</v>
      </c>
      <c r="M176" s="58">
        <v>173</v>
      </c>
    </row>
    <row r="177" spans="1:13" ht="21">
      <c r="A177" s="61"/>
      <c r="B177" s="61"/>
      <c r="C177" s="61">
        <v>2500700655</v>
      </c>
      <c r="D177" s="61" t="s">
        <v>108</v>
      </c>
      <c r="E177" s="61">
        <v>50</v>
      </c>
      <c r="F177" s="61" t="s">
        <v>153</v>
      </c>
      <c r="G177" s="62">
        <v>43800</v>
      </c>
      <c r="H177" s="61">
        <v>5000010641</v>
      </c>
      <c r="I177" s="61">
        <v>2500700655</v>
      </c>
      <c r="J177" s="61">
        <v>2500700655</v>
      </c>
      <c r="K177" s="60">
        <v>-27291.79</v>
      </c>
      <c r="L177" s="61">
        <v>1213010104</v>
      </c>
      <c r="M177" s="58">
        <v>174</v>
      </c>
    </row>
    <row r="178" spans="1:13" ht="21">
      <c r="A178" s="61"/>
      <c r="B178" s="61"/>
      <c r="C178" s="61">
        <v>2500700655</v>
      </c>
      <c r="D178" s="61" t="s">
        <v>108</v>
      </c>
      <c r="E178" s="61">
        <v>50</v>
      </c>
      <c r="F178" s="61" t="s">
        <v>153</v>
      </c>
      <c r="G178" s="62">
        <v>43800</v>
      </c>
      <c r="H178" s="61">
        <v>5000010642</v>
      </c>
      <c r="I178" s="61">
        <v>2500700655</v>
      </c>
      <c r="J178" s="61">
        <v>2500700655</v>
      </c>
      <c r="K178" s="60">
        <v>-27291.81</v>
      </c>
      <c r="L178" s="61">
        <v>1213010104</v>
      </c>
      <c r="M178" s="58">
        <v>175</v>
      </c>
    </row>
    <row r="179" spans="1:13" ht="21">
      <c r="A179" s="61"/>
      <c r="B179" s="61"/>
      <c r="C179" s="61">
        <v>2500700655</v>
      </c>
      <c r="D179" s="61" t="s">
        <v>108</v>
      </c>
      <c r="E179" s="61">
        <v>50</v>
      </c>
      <c r="F179" s="61" t="s">
        <v>153</v>
      </c>
      <c r="G179" s="62">
        <v>43800</v>
      </c>
      <c r="H179" s="61">
        <v>5000010643</v>
      </c>
      <c r="I179" s="61">
        <v>2500700655</v>
      </c>
      <c r="J179" s="61">
        <v>2500700655</v>
      </c>
      <c r="K179" s="60">
        <v>-27291.79</v>
      </c>
      <c r="L179" s="61">
        <v>1213010104</v>
      </c>
      <c r="M179" s="58">
        <v>176</v>
      </c>
    </row>
    <row r="180" spans="1:13" ht="21">
      <c r="A180" s="61"/>
      <c r="B180" s="61"/>
      <c r="C180" s="61">
        <v>2500700655</v>
      </c>
      <c r="D180" s="61" t="s">
        <v>108</v>
      </c>
      <c r="E180" s="61">
        <v>50</v>
      </c>
      <c r="F180" s="61" t="s">
        <v>153</v>
      </c>
      <c r="G180" s="62">
        <v>43800</v>
      </c>
      <c r="H180" s="61">
        <v>5000010644</v>
      </c>
      <c r="I180" s="61">
        <v>2500700655</v>
      </c>
      <c r="J180" s="61">
        <v>2500700655</v>
      </c>
      <c r="K180" s="60">
        <v>-27291.81</v>
      </c>
      <c r="L180" s="61">
        <v>1213010104</v>
      </c>
      <c r="M180" s="58">
        <v>177</v>
      </c>
    </row>
    <row r="181" spans="1:13" ht="21">
      <c r="A181" s="61"/>
      <c r="B181" s="61"/>
      <c r="C181" s="61">
        <v>2500700655</v>
      </c>
      <c r="D181" s="61" t="s">
        <v>108</v>
      </c>
      <c r="E181" s="61">
        <v>50</v>
      </c>
      <c r="F181" s="61" t="s">
        <v>153</v>
      </c>
      <c r="G181" s="62">
        <v>43800</v>
      </c>
      <c r="H181" s="61">
        <v>5000010645</v>
      </c>
      <c r="I181" s="61">
        <v>2500700655</v>
      </c>
      <c r="J181" s="61">
        <v>2500700655</v>
      </c>
      <c r="K181" s="60">
        <v>-27291.79</v>
      </c>
      <c r="L181" s="61">
        <v>1213010104</v>
      </c>
      <c r="M181" s="58">
        <v>178</v>
      </c>
    </row>
    <row r="182" spans="1:13" ht="21">
      <c r="A182" s="61"/>
      <c r="B182" s="61"/>
      <c r="C182" s="61">
        <v>2500700655</v>
      </c>
      <c r="D182" s="61" t="s">
        <v>108</v>
      </c>
      <c r="E182" s="61">
        <v>50</v>
      </c>
      <c r="F182" s="61" t="s">
        <v>153</v>
      </c>
      <c r="G182" s="62">
        <v>43800</v>
      </c>
      <c r="H182" s="61">
        <v>5000010646</v>
      </c>
      <c r="I182" s="61">
        <v>2500700655</v>
      </c>
      <c r="J182" s="61">
        <v>2500700655</v>
      </c>
      <c r="K182" s="60">
        <v>-27291.81</v>
      </c>
      <c r="L182" s="61">
        <v>1213010104</v>
      </c>
      <c r="M182" s="58">
        <v>179</v>
      </c>
    </row>
    <row r="183" spans="1:13" ht="21">
      <c r="A183" s="61"/>
      <c r="B183" s="61"/>
      <c r="C183" s="61">
        <v>2500700655</v>
      </c>
      <c r="D183" s="61" t="s">
        <v>108</v>
      </c>
      <c r="E183" s="61">
        <v>50</v>
      </c>
      <c r="F183" s="61" t="s">
        <v>153</v>
      </c>
      <c r="G183" s="62">
        <v>43800</v>
      </c>
      <c r="H183" s="61">
        <v>5000010647</v>
      </c>
      <c r="I183" s="61">
        <v>2500700655</v>
      </c>
      <c r="J183" s="61">
        <v>2500700655</v>
      </c>
      <c r="K183" s="60">
        <v>-27291.79</v>
      </c>
      <c r="L183" s="61">
        <v>1213010104</v>
      </c>
      <c r="M183" s="58">
        <v>180</v>
      </c>
    </row>
    <row r="184" spans="1:13" ht="21">
      <c r="A184" s="61"/>
      <c r="B184" s="61"/>
      <c r="C184" s="61">
        <v>2500700655</v>
      </c>
      <c r="D184" s="61" t="s">
        <v>108</v>
      </c>
      <c r="E184" s="61">
        <v>50</v>
      </c>
      <c r="F184" s="61" t="s">
        <v>153</v>
      </c>
      <c r="G184" s="62">
        <v>43800</v>
      </c>
      <c r="H184" s="61">
        <v>5000010648</v>
      </c>
      <c r="I184" s="61">
        <v>2500700655</v>
      </c>
      <c r="J184" s="61">
        <v>2500700655</v>
      </c>
      <c r="K184" s="60">
        <v>-27291.81</v>
      </c>
      <c r="L184" s="61">
        <v>1213010104</v>
      </c>
      <c r="M184" s="58">
        <v>181</v>
      </c>
    </row>
    <row r="185" spans="1:13" ht="21">
      <c r="A185" s="61"/>
      <c r="B185" s="61"/>
      <c r="C185" s="61">
        <v>2500700655</v>
      </c>
      <c r="D185" s="61" t="s">
        <v>108</v>
      </c>
      <c r="E185" s="61">
        <v>50</v>
      </c>
      <c r="F185" s="61" t="s">
        <v>153</v>
      </c>
      <c r="G185" s="62">
        <v>43800</v>
      </c>
      <c r="H185" s="61">
        <v>5000010649</v>
      </c>
      <c r="I185" s="61">
        <v>2500700655</v>
      </c>
      <c r="J185" s="61">
        <v>2500700655</v>
      </c>
      <c r="K185" s="60">
        <v>-27291.79</v>
      </c>
      <c r="L185" s="61">
        <v>1213010104</v>
      </c>
      <c r="M185" s="58">
        <v>182</v>
      </c>
    </row>
    <row r="186" spans="1:13" ht="21">
      <c r="A186" s="61"/>
      <c r="B186" s="61"/>
      <c r="C186" s="61">
        <v>2500700655</v>
      </c>
      <c r="D186" s="61" t="s">
        <v>108</v>
      </c>
      <c r="E186" s="61">
        <v>50</v>
      </c>
      <c r="F186" s="61" t="s">
        <v>153</v>
      </c>
      <c r="G186" s="62">
        <v>43800</v>
      </c>
      <c r="H186" s="61">
        <v>5000010650</v>
      </c>
      <c r="I186" s="61">
        <v>2500700655</v>
      </c>
      <c r="J186" s="61">
        <v>2500700655</v>
      </c>
      <c r="K186" s="60">
        <v>-68716.34</v>
      </c>
      <c r="L186" s="61">
        <v>1213010104</v>
      </c>
      <c r="M186" s="58">
        <v>183</v>
      </c>
    </row>
    <row r="187" spans="1:13" ht="21">
      <c r="A187" s="61"/>
      <c r="B187" s="61"/>
      <c r="C187" s="61">
        <v>2500700655</v>
      </c>
      <c r="D187" s="61" t="s">
        <v>108</v>
      </c>
      <c r="E187" s="61">
        <v>50</v>
      </c>
      <c r="F187" s="61" t="s">
        <v>153</v>
      </c>
      <c r="G187" s="62">
        <v>43800</v>
      </c>
      <c r="H187" s="61">
        <v>5000010651</v>
      </c>
      <c r="I187" s="61">
        <v>2500700655</v>
      </c>
      <c r="J187" s="61">
        <v>2500700655</v>
      </c>
      <c r="K187" s="60">
        <v>-68716.34</v>
      </c>
      <c r="L187" s="61">
        <v>1213010104</v>
      </c>
      <c r="M187" s="58">
        <v>184</v>
      </c>
    </row>
    <row r="188" spans="1:13" ht="21">
      <c r="A188" s="61"/>
      <c r="B188" s="61"/>
      <c r="C188" s="61">
        <v>2500700655</v>
      </c>
      <c r="D188" s="61" t="s">
        <v>108</v>
      </c>
      <c r="E188" s="61">
        <v>50</v>
      </c>
      <c r="F188" s="61" t="s">
        <v>153</v>
      </c>
      <c r="G188" s="62">
        <v>43800</v>
      </c>
      <c r="H188" s="61">
        <v>5000010652</v>
      </c>
      <c r="I188" s="61">
        <v>2500700655</v>
      </c>
      <c r="J188" s="61">
        <v>2500700655</v>
      </c>
      <c r="K188" s="60">
        <v>-68716.34</v>
      </c>
      <c r="L188" s="61">
        <v>1213010104</v>
      </c>
      <c r="M188" s="58">
        <v>185</v>
      </c>
    </row>
    <row r="189" spans="1:13" ht="21">
      <c r="A189" s="61"/>
      <c r="B189" s="61"/>
      <c r="C189" s="61">
        <v>2500700655</v>
      </c>
      <c r="D189" s="61" t="s">
        <v>108</v>
      </c>
      <c r="E189" s="61">
        <v>50</v>
      </c>
      <c r="F189" s="61" t="s">
        <v>153</v>
      </c>
      <c r="G189" s="62">
        <v>43800</v>
      </c>
      <c r="H189" s="61">
        <v>5000010653</v>
      </c>
      <c r="I189" s="61">
        <v>2500700655</v>
      </c>
      <c r="J189" s="61">
        <v>2500700655</v>
      </c>
      <c r="K189" s="60">
        <v>-68716.34</v>
      </c>
      <c r="L189" s="61">
        <v>1213010104</v>
      </c>
      <c r="M189" s="58">
        <v>186</v>
      </c>
    </row>
    <row r="190" spans="1:13" ht="21">
      <c r="A190" s="61"/>
      <c r="B190" s="61"/>
      <c r="C190" s="61">
        <v>2500700655</v>
      </c>
      <c r="D190" s="61" t="s">
        <v>108</v>
      </c>
      <c r="E190" s="61">
        <v>50</v>
      </c>
      <c r="F190" s="61" t="s">
        <v>153</v>
      </c>
      <c r="G190" s="62">
        <v>43800</v>
      </c>
      <c r="H190" s="61">
        <v>5000010654</v>
      </c>
      <c r="I190" s="61">
        <v>2500700655</v>
      </c>
      <c r="J190" s="61">
        <v>2500700655</v>
      </c>
      <c r="K190" s="60">
        <v>-68716.34</v>
      </c>
      <c r="L190" s="61">
        <v>1213010104</v>
      </c>
      <c r="M190" s="58">
        <v>187</v>
      </c>
    </row>
    <row r="191" spans="1:13" ht="21">
      <c r="A191" s="61"/>
      <c r="B191" s="61"/>
      <c r="C191" s="61">
        <v>2500700655</v>
      </c>
      <c r="D191" s="61" t="s">
        <v>108</v>
      </c>
      <c r="E191" s="61">
        <v>50</v>
      </c>
      <c r="F191" s="61" t="s">
        <v>153</v>
      </c>
      <c r="G191" s="62">
        <v>43800</v>
      </c>
      <c r="H191" s="61">
        <v>5000010655</v>
      </c>
      <c r="I191" s="61">
        <v>2500700655</v>
      </c>
      <c r="J191" s="61">
        <v>2500700655</v>
      </c>
      <c r="K191" s="60">
        <v>-68716.34</v>
      </c>
      <c r="L191" s="61">
        <v>1213010104</v>
      </c>
      <c r="M191" s="58">
        <v>188</v>
      </c>
    </row>
    <row r="192" spans="1:13" ht="21">
      <c r="A192" s="61"/>
      <c r="B192" s="61"/>
      <c r="C192" s="61">
        <v>2500700655</v>
      </c>
      <c r="D192" s="61" t="s">
        <v>108</v>
      </c>
      <c r="E192" s="61">
        <v>50</v>
      </c>
      <c r="F192" s="61" t="s">
        <v>153</v>
      </c>
      <c r="G192" s="62">
        <v>43800</v>
      </c>
      <c r="H192" s="61">
        <v>5000010656</v>
      </c>
      <c r="I192" s="61">
        <v>2500700655</v>
      </c>
      <c r="J192" s="61">
        <v>2500700655</v>
      </c>
      <c r="K192" s="60">
        <v>-68716.34</v>
      </c>
      <c r="L192" s="61">
        <v>1213010104</v>
      </c>
      <c r="M192" s="58">
        <v>189</v>
      </c>
    </row>
    <row r="193" spans="1:13" ht="21">
      <c r="A193" s="61"/>
      <c r="B193" s="61"/>
      <c r="C193" s="61">
        <v>2500700655</v>
      </c>
      <c r="D193" s="61" t="s">
        <v>108</v>
      </c>
      <c r="E193" s="61">
        <v>50</v>
      </c>
      <c r="F193" s="61" t="s">
        <v>153</v>
      </c>
      <c r="G193" s="62">
        <v>43800</v>
      </c>
      <c r="H193" s="61">
        <v>5000010657</v>
      </c>
      <c r="I193" s="61">
        <v>2500700655</v>
      </c>
      <c r="J193" s="61">
        <v>2500700655</v>
      </c>
      <c r="K193" s="60">
        <v>-68716.34</v>
      </c>
      <c r="L193" s="61">
        <v>1213010104</v>
      </c>
      <c r="M193" s="58">
        <v>190</v>
      </c>
    </row>
    <row r="194" spans="1:13" ht="21">
      <c r="A194" s="61"/>
      <c r="B194" s="61"/>
      <c r="C194" s="61">
        <v>2500700655</v>
      </c>
      <c r="D194" s="61" t="s">
        <v>108</v>
      </c>
      <c r="E194" s="61">
        <v>50</v>
      </c>
      <c r="F194" s="61" t="s">
        <v>153</v>
      </c>
      <c r="G194" s="62">
        <v>43800</v>
      </c>
      <c r="H194" s="61">
        <v>5000010658</v>
      </c>
      <c r="I194" s="61">
        <v>2500700655</v>
      </c>
      <c r="J194" s="61">
        <v>2500700655</v>
      </c>
      <c r="K194" s="60">
        <v>-68716.34</v>
      </c>
      <c r="L194" s="61">
        <v>1213010104</v>
      </c>
      <c r="M194" s="58">
        <v>191</v>
      </c>
    </row>
    <row r="195" spans="1:13" ht="21">
      <c r="A195" s="61"/>
      <c r="B195" s="61"/>
      <c r="C195" s="61">
        <v>2500700655</v>
      </c>
      <c r="D195" s="61" t="s">
        <v>108</v>
      </c>
      <c r="E195" s="61">
        <v>50</v>
      </c>
      <c r="F195" s="61" t="s">
        <v>153</v>
      </c>
      <c r="G195" s="62">
        <v>43800</v>
      </c>
      <c r="H195" s="61">
        <v>5000010659</v>
      </c>
      <c r="I195" s="61">
        <v>2500700655</v>
      </c>
      <c r="J195" s="61">
        <v>2500700655</v>
      </c>
      <c r="K195" s="60">
        <v>-68716.34</v>
      </c>
      <c r="L195" s="61">
        <v>1213010104</v>
      </c>
      <c r="M195" s="58">
        <v>192</v>
      </c>
    </row>
    <row r="196" spans="1:13" ht="21">
      <c r="A196" s="61"/>
      <c r="B196" s="61"/>
      <c r="C196" s="61">
        <v>2500700655</v>
      </c>
      <c r="D196" s="61" t="s">
        <v>108</v>
      </c>
      <c r="E196" s="61">
        <v>50</v>
      </c>
      <c r="F196" s="61" t="s">
        <v>153</v>
      </c>
      <c r="G196" s="62">
        <v>43800</v>
      </c>
      <c r="H196" s="61">
        <v>5000010660</v>
      </c>
      <c r="I196" s="61">
        <v>2500700655</v>
      </c>
      <c r="J196" s="61">
        <v>2500700655</v>
      </c>
      <c r="K196" s="60">
        <v>-68716.34</v>
      </c>
      <c r="L196" s="61">
        <v>1213010104</v>
      </c>
      <c r="M196" s="58">
        <v>193</v>
      </c>
    </row>
    <row r="197" spans="1:13" ht="21">
      <c r="A197" s="61"/>
      <c r="B197" s="61"/>
      <c r="C197" s="61">
        <v>2500700655</v>
      </c>
      <c r="D197" s="61" t="s">
        <v>108</v>
      </c>
      <c r="E197" s="61">
        <v>50</v>
      </c>
      <c r="F197" s="61" t="s">
        <v>153</v>
      </c>
      <c r="G197" s="62">
        <v>43800</v>
      </c>
      <c r="H197" s="61">
        <v>5000010661</v>
      </c>
      <c r="I197" s="61">
        <v>2500700655</v>
      </c>
      <c r="J197" s="61">
        <v>2500700655</v>
      </c>
      <c r="K197" s="60">
        <v>-7340.15</v>
      </c>
      <c r="L197" s="61">
        <v>1213010104</v>
      </c>
      <c r="M197" s="58">
        <v>194</v>
      </c>
    </row>
    <row r="198" spans="1:13" ht="21">
      <c r="A198" s="61"/>
      <c r="B198" s="61"/>
      <c r="C198" s="61">
        <v>2500700655</v>
      </c>
      <c r="D198" s="61" t="s">
        <v>108</v>
      </c>
      <c r="E198" s="61">
        <v>50</v>
      </c>
      <c r="F198" s="61" t="s">
        <v>153</v>
      </c>
      <c r="G198" s="62">
        <v>43800</v>
      </c>
      <c r="H198" s="61">
        <v>5000010662</v>
      </c>
      <c r="I198" s="61">
        <v>2500700655</v>
      </c>
      <c r="J198" s="61">
        <v>2500700655</v>
      </c>
      <c r="K198" s="60">
        <v>-7340.15</v>
      </c>
      <c r="L198" s="61">
        <v>1213010104</v>
      </c>
      <c r="M198" s="58">
        <v>195</v>
      </c>
    </row>
    <row r="199" spans="1:13" ht="21">
      <c r="A199" s="61"/>
      <c r="B199" s="61"/>
      <c r="C199" s="61">
        <v>2500700655</v>
      </c>
      <c r="D199" s="61" t="s">
        <v>108</v>
      </c>
      <c r="E199" s="61">
        <v>50</v>
      </c>
      <c r="F199" s="61" t="s">
        <v>153</v>
      </c>
      <c r="G199" s="62">
        <v>43800</v>
      </c>
      <c r="H199" s="61">
        <v>5000010804</v>
      </c>
      <c r="I199" s="61">
        <v>2500700655</v>
      </c>
      <c r="J199" s="61">
        <v>2500700655</v>
      </c>
      <c r="K199" s="60">
        <v>-27330.28</v>
      </c>
      <c r="L199" s="61">
        <v>1213010104</v>
      </c>
      <c r="M199" s="58">
        <v>196</v>
      </c>
    </row>
    <row r="200" spans="1:13" ht="21">
      <c r="A200" s="61"/>
      <c r="B200" s="61"/>
      <c r="C200" s="61">
        <v>2500700655</v>
      </c>
      <c r="D200" s="61" t="s">
        <v>108</v>
      </c>
      <c r="E200" s="61">
        <v>50</v>
      </c>
      <c r="F200" s="61" t="s">
        <v>153</v>
      </c>
      <c r="G200" s="62">
        <v>43800</v>
      </c>
      <c r="H200" s="61">
        <v>5000010805</v>
      </c>
      <c r="I200" s="61">
        <v>2500700655</v>
      </c>
      <c r="J200" s="61">
        <v>2500700655</v>
      </c>
      <c r="K200" s="60">
        <v>-27291.8</v>
      </c>
      <c r="L200" s="61">
        <v>1213010104</v>
      </c>
      <c r="M200" s="58">
        <v>197</v>
      </c>
    </row>
    <row r="201" spans="1:13" ht="21">
      <c r="A201" s="61"/>
      <c r="B201" s="61"/>
      <c r="C201" s="61">
        <v>2500700655</v>
      </c>
      <c r="D201" s="61" t="s">
        <v>108</v>
      </c>
      <c r="E201" s="61">
        <v>50</v>
      </c>
      <c r="F201" s="61" t="s">
        <v>153</v>
      </c>
      <c r="G201" s="62">
        <v>43800</v>
      </c>
      <c r="H201" s="61">
        <v>5000010806</v>
      </c>
      <c r="I201" s="61">
        <v>2500700655</v>
      </c>
      <c r="J201" s="61">
        <v>2500700655</v>
      </c>
      <c r="K201" s="60">
        <v>-27291.8</v>
      </c>
      <c r="L201" s="61">
        <v>1213010104</v>
      </c>
      <c r="M201" s="58">
        <v>198</v>
      </c>
    </row>
    <row r="202" spans="1:13" ht="21">
      <c r="A202" s="61"/>
      <c r="B202" s="61"/>
      <c r="C202" s="61">
        <v>2500700655</v>
      </c>
      <c r="D202" s="61" t="s">
        <v>108</v>
      </c>
      <c r="E202" s="61">
        <v>50</v>
      </c>
      <c r="F202" s="61" t="s">
        <v>153</v>
      </c>
      <c r="G202" s="62">
        <v>43800</v>
      </c>
      <c r="H202" s="61">
        <v>5000010807</v>
      </c>
      <c r="I202" s="61">
        <v>2500700655</v>
      </c>
      <c r="J202" s="61">
        <v>2500700655</v>
      </c>
      <c r="K202" s="60">
        <v>-27291.8</v>
      </c>
      <c r="L202" s="61">
        <v>1213010104</v>
      </c>
      <c r="M202" s="58">
        <v>199</v>
      </c>
    </row>
    <row r="203" spans="1:13" ht="21">
      <c r="A203" s="61"/>
      <c r="B203" s="61"/>
      <c r="C203" s="61">
        <v>2500700655</v>
      </c>
      <c r="D203" s="61" t="s">
        <v>108</v>
      </c>
      <c r="E203" s="61">
        <v>50</v>
      </c>
      <c r="F203" s="61" t="s">
        <v>153</v>
      </c>
      <c r="G203" s="62">
        <v>43800</v>
      </c>
      <c r="H203" s="61">
        <v>5000010808</v>
      </c>
      <c r="I203" s="61">
        <v>2500700655</v>
      </c>
      <c r="J203" s="61">
        <v>2500700655</v>
      </c>
      <c r="K203" s="60">
        <v>-27291.8</v>
      </c>
      <c r="L203" s="61">
        <v>1213010104</v>
      </c>
      <c r="M203" s="58">
        <v>200</v>
      </c>
    </row>
    <row r="204" spans="1:13" ht="21">
      <c r="A204" s="61"/>
      <c r="B204" s="61"/>
      <c r="C204" s="61">
        <v>2500700655</v>
      </c>
      <c r="D204" s="61" t="s">
        <v>108</v>
      </c>
      <c r="E204" s="61">
        <v>50</v>
      </c>
      <c r="F204" s="61" t="s">
        <v>153</v>
      </c>
      <c r="G204" s="62">
        <v>43800</v>
      </c>
      <c r="H204" s="61">
        <v>5000010809</v>
      </c>
      <c r="I204" s="61">
        <v>2500700655</v>
      </c>
      <c r="J204" s="61">
        <v>2500700655</v>
      </c>
      <c r="K204" s="60">
        <v>-7340.15</v>
      </c>
      <c r="L204" s="61">
        <v>1213010104</v>
      </c>
      <c r="M204" s="58">
        <v>201</v>
      </c>
    </row>
    <row r="205" spans="1:13" ht="21">
      <c r="A205" s="61"/>
      <c r="B205" s="61"/>
      <c r="C205" s="61">
        <v>2500700655</v>
      </c>
      <c r="D205" s="61" t="s">
        <v>108</v>
      </c>
      <c r="E205" s="61">
        <v>50</v>
      </c>
      <c r="F205" s="61" t="s">
        <v>153</v>
      </c>
      <c r="G205" s="62">
        <v>43800</v>
      </c>
      <c r="H205" s="61">
        <v>5000010810</v>
      </c>
      <c r="I205" s="61">
        <v>2500700655</v>
      </c>
      <c r="J205" s="61">
        <v>2500700655</v>
      </c>
      <c r="K205" s="60">
        <v>-7340.15</v>
      </c>
      <c r="L205" s="61">
        <v>1213010104</v>
      </c>
      <c r="M205" s="58">
        <v>202</v>
      </c>
    </row>
    <row r="206" spans="1:13" ht="21">
      <c r="A206" s="61"/>
      <c r="B206" s="61"/>
      <c r="C206" s="61">
        <v>2500700655</v>
      </c>
      <c r="D206" s="61" t="s">
        <v>108</v>
      </c>
      <c r="E206" s="61">
        <v>50</v>
      </c>
      <c r="F206" s="61" t="s">
        <v>153</v>
      </c>
      <c r="G206" s="62">
        <v>43800</v>
      </c>
      <c r="H206" s="61">
        <v>5000010811</v>
      </c>
      <c r="I206" s="61">
        <v>2500700655</v>
      </c>
      <c r="J206" s="61">
        <v>2500700655</v>
      </c>
      <c r="K206" s="60">
        <v>-7340.15</v>
      </c>
      <c r="L206" s="61">
        <v>1213010104</v>
      </c>
      <c r="M206" s="58">
        <v>203</v>
      </c>
    </row>
    <row r="207" spans="1:13" ht="21">
      <c r="A207" s="61"/>
      <c r="B207" s="61"/>
      <c r="C207" s="61">
        <v>2500700655</v>
      </c>
      <c r="D207" s="61" t="s">
        <v>108</v>
      </c>
      <c r="E207" s="61">
        <v>50</v>
      </c>
      <c r="F207" s="61" t="s">
        <v>153</v>
      </c>
      <c r="G207" s="62">
        <v>43800</v>
      </c>
      <c r="H207" s="61">
        <v>5000010812</v>
      </c>
      <c r="I207" s="61">
        <v>2500700655</v>
      </c>
      <c r="J207" s="61">
        <v>2500700655</v>
      </c>
      <c r="K207" s="60">
        <v>-7340.15</v>
      </c>
      <c r="L207" s="61">
        <v>1213010104</v>
      </c>
      <c r="M207" s="58">
        <v>204</v>
      </c>
    </row>
    <row r="208" spans="1:13" ht="21">
      <c r="A208" s="61"/>
      <c r="B208" s="61"/>
      <c r="C208" s="61">
        <v>2500700655</v>
      </c>
      <c r="D208" s="61" t="s">
        <v>108</v>
      </c>
      <c r="E208" s="61">
        <v>50</v>
      </c>
      <c r="F208" s="61" t="s">
        <v>153</v>
      </c>
      <c r="G208" s="62">
        <v>43800</v>
      </c>
      <c r="H208" s="61">
        <v>5000010813</v>
      </c>
      <c r="I208" s="61">
        <v>2500700655</v>
      </c>
      <c r="J208" s="61">
        <v>2500700655</v>
      </c>
      <c r="K208" s="60">
        <v>-7340.15</v>
      </c>
      <c r="L208" s="61">
        <v>1213010104</v>
      </c>
      <c r="M208" s="58">
        <v>205</v>
      </c>
    </row>
    <row r="209" spans="1:13" ht="21">
      <c r="A209" s="61"/>
      <c r="B209" s="61"/>
      <c r="C209" s="61">
        <v>2500700655</v>
      </c>
      <c r="D209" s="61" t="s">
        <v>108</v>
      </c>
      <c r="E209" s="61">
        <v>50</v>
      </c>
      <c r="F209" s="61" t="s">
        <v>153</v>
      </c>
      <c r="G209" s="62">
        <v>43800</v>
      </c>
      <c r="H209" s="61">
        <v>5000010814</v>
      </c>
      <c r="I209" s="61">
        <v>2500700655</v>
      </c>
      <c r="J209" s="61">
        <v>2500700655</v>
      </c>
      <c r="K209" s="60">
        <v>-7340.15</v>
      </c>
      <c r="L209" s="61">
        <v>1213010104</v>
      </c>
      <c r="M209" s="58">
        <v>206</v>
      </c>
    </row>
    <row r="210" spans="1:13" ht="21">
      <c r="A210" s="61"/>
      <c r="B210" s="61"/>
      <c r="C210" s="61">
        <v>2500700655</v>
      </c>
      <c r="D210" s="61" t="s">
        <v>108</v>
      </c>
      <c r="E210" s="61">
        <v>50</v>
      </c>
      <c r="F210" s="61" t="s">
        <v>153</v>
      </c>
      <c r="G210" s="62">
        <v>43800</v>
      </c>
      <c r="H210" s="61">
        <v>5000010815</v>
      </c>
      <c r="I210" s="61">
        <v>2500700655</v>
      </c>
      <c r="J210" s="61">
        <v>2500700655</v>
      </c>
      <c r="K210" s="60">
        <v>-18617.02</v>
      </c>
      <c r="L210" s="61">
        <v>1213010104</v>
      </c>
      <c r="M210" s="58">
        <v>207</v>
      </c>
    </row>
    <row r="211" spans="1:13" ht="21">
      <c r="A211" s="61"/>
      <c r="B211" s="61"/>
      <c r="C211" s="61">
        <v>2500700655</v>
      </c>
      <c r="D211" s="61" t="s">
        <v>108</v>
      </c>
      <c r="E211" s="61">
        <v>50</v>
      </c>
      <c r="F211" s="61" t="s">
        <v>153</v>
      </c>
      <c r="G211" s="62">
        <v>43800</v>
      </c>
      <c r="H211" s="61">
        <v>5000010816</v>
      </c>
      <c r="I211" s="61">
        <v>2500700655</v>
      </c>
      <c r="J211" s="61">
        <v>2500700655</v>
      </c>
      <c r="K211" s="60">
        <v>-23204.17</v>
      </c>
      <c r="L211" s="61">
        <v>1213010104</v>
      </c>
      <c r="M211" s="58">
        <v>208</v>
      </c>
    </row>
    <row r="212" spans="1:13" ht="21">
      <c r="A212" s="61"/>
      <c r="B212" s="61"/>
      <c r="C212" s="61">
        <v>2500700655</v>
      </c>
      <c r="D212" s="61" t="s">
        <v>108</v>
      </c>
      <c r="E212" s="61">
        <v>50</v>
      </c>
      <c r="F212" s="61" t="s">
        <v>153</v>
      </c>
      <c r="G212" s="62">
        <v>43800</v>
      </c>
      <c r="H212" s="61">
        <v>5000010817</v>
      </c>
      <c r="I212" s="61">
        <v>2500700655</v>
      </c>
      <c r="J212" s="61">
        <v>2500700655</v>
      </c>
      <c r="K212" s="60">
        <v>-23204.17</v>
      </c>
      <c r="L212" s="61">
        <v>1213010104</v>
      </c>
      <c r="M212" s="58">
        <v>209</v>
      </c>
    </row>
    <row r="213" spans="1:13" ht="21">
      <c r="A213" s="61"/>
      <c r="B213" s="61"/>
      <c r="C213" s="61">
        <v>2500700655</v>
      </c>
      <c r="D213" s="61" t="s">
        <v>108</v>
      </c>
      <c r="E213" s="61">
        <v>50</v>
      </c>
      <c r="F213" s="61" t="s">
        <v>153</v>
      </c>
      <c r="G213" s="62">
        <v>43800</v>
      </c>
      <c r="H213" s="61">
        <v>5000010818</v>
      </c>
      <c r="I213" s="61">
        <v>2500700655</v>
      </c>
      <c r="J213" s="61">
        <v>2500700655</v>
      </c>
      <c r="K213" s="60">
        <v>-23204.16</v>
      </c>
      <c r="L213" s="61">
        <v>1213010104</v>
      </c>
      <c r="M213" s="58">
        <v>210</v>
      </c>
    </row>
    <row r="214" spans="1:13" ht="21">
      <c r="A214" s="61"/>
      <c r="B214" s="61"/>
      <c r="C214" s="61">
        <v>2500700655</v>
      </c>
      <c r="D214" s="61" t="s">
        <v>108</v>
      </c>
      <c r="E214" s="61">
        <v>50</v>
      </c>
      <c r="F214" s="61" t="s">
        <v>153</v>
      </c>
      <c r="G214" s="62">
        <v>43800</v>
      </c>
      <c r="H214" s="61">
        <v>5000010819</v>
      </c>
      <c r="I214" s="61">
        <v>2500700655</v>
      </c>
      <c r="J214" s="61">
        <v>2500700655</v>
      </c>
      <c r="K214" s="60">
        <v>-23204.18</v>
      </c>
      <c r="L214" s="61">
        <v>1213010104</v>
      </c>
      <c r="M214" s="58">
        <v>211</v>
      </c>
    </row>
    <row r="215" spans="1:13" ht="21">
      <c r="A215" s="61"/>
      <c r="B215" s="61"/>
      <c r="C215" s="61">
        <v>2500700655</v>
      </c>
      <c r="D215" s="61" t="s">
        <v>108</v>
      </c>
      <c r="E215" s="61">
        <v>50</v>
      </c>
      <c r="F215" s="61" t="s">
        <v>153</v>
      </c>
      <c r="G215" s="62">
        <v>43800</v>
      </c>
      <c r="H215" s="61">
        <v>5000010820</v>
      </c>
      <c r="I215" s="61">
        <v>2500700655</v>
      </c>
      <c r="J215" s="61">
        <v>2500700655</v>
      </c>
      <c r="K215" s="60">
        <v>-23204.16</v>
      </c>
      <c r="L215" s="61">
        <v>1213010104</v>
      </c>
      <c r="M215" s="58">
        <v>212</v>
      </c>
    </row>
    <row r="216" spans="1:13" ht="21">
      <c r="A216" s="61"/>
      <c r="B216" s="61"/>
      <c r="C216" s="61">
        <v>2500700655</v>
      </c>
      <c r="D216" s="61" t="s">
        <v>108</v>
      </c>
      <c r="E216" s="61">
        <v>50</v>
      </c>
      <c r="F216" s="61" t="s">
        <v>153</v>
      </c>
      <c r="G216" s="62">
        <v>43800</v>
      </c>
      <c r="H216" s="61">
        <v>5000010821</v>
      </c>
      <c r="I216" s="61">
        <v>2500700655</v>
      </c>
      <c r="J216" s="61">
        <v>2500700655</v>
      </c>
      <c r="K216" s="60">
        <v>-23204.18</v>
      </c>
      <c r="L216" s="61">
        <v>1213010104</v>
      </c>
      <c r="M216" s="58">
        <v>213</v>
      </c>
    </row>
    <row r="217" spans="1:13" ht="21">
      <c r="A217" s="61"/>
      <c r="B217" s="61"/>
      <c r="C217" s="61">
        <v>2500700655</v>
      </c>
      <c r="D217" s="61" t="s">
        <v>108</v>
      </c>
      <c r="E217" s="61">
        <v>50</v>
      </c>
      <c r="F217" s="61" t="s">
        <v>153</v>
      </c>
      <c r="G217" s="62">
        <v>43800</v>
      </c>
      <c r="H217" s="61">
        <v>5000010822</v>
      </c>
      <c r="I217" s="61">
        <v>2500700655</v>
      </c>
      <c r="J217" s="61">
        <v>2500700655</v>
      </c>
      <c r="K217" s="60">
        <v>-23204.16</v>
      </c>
      <c r="L217" s="61">
        <v>1213010104</v>
      </c>
      <c r="M217" s="58">
        <v>214</v>
      </c>
    </row>
    <row r="218" spans="1:13" ht="21">
      <c r="A218" s="61"/>
      <c r="B218" s="61"/>
      <c r="C218" s="61">
        <v>2500700655</v>
      </c>
      <c r="D218" s="61" t="s">
        <v>108</v>
      </c>
      <c r="E218" s="61">
        <v>50</v>
      </c>
      <c r="F218" s="61" t="s">
        <v>153</v>
      </c>
      <c r="G218" s="62">
        <v>43800</v>
      </c>
      <c r="H218" s="61">
        <v>5000010823</v>
      </c>
      <c r="I218" s="61">
        <v>2500700655</v>
      </c>
      <c r="J218" s="61">
        <v>2500700655</v>
      </c>
      <c r="K218" s="63">
        <v>-840.76</v>
      </c>
      <c r="L218" s="61">
        <v>1213010104</v>
      </c>
      <c r="M218" s="58">
        <v>215</v>
      </c>
    </row>
    <row r="219" spans="1:13" ht="21">
      <c r="A219" s="61"/>
      <c r="B219" s="61"/>
      <c r="C219" s="61">
        <v>2500700655</v>
      </c>
      <c r="D219" s="61" t="s">
        <v>108</v>
      </c>
      <c r="E219" s="61">
        <v>50</v>
      </c>
      <c r="F219" s="61" t="s">
        <v>153</v>
      </c>
      <c r="G219" s="62">
        <v>43800</v>
      </c>
      <c r="H219" s="61">
        <v>5000010824</v>
      </c>
      <c r="I219" s="61">
        <v>2500700655</v>
      </c>
      <c r="J219" s="61">
        <v>2500700655</v>
      </c>
      <c r="K219" s="60">
        <v>-1047.93</v>
      </c>
      <c r="L219" s="61">
        <v>1213010104</v>
      </c>
      <c r="M219" s="58">
        <v>216</v>
      </c>
    </row>
    <row r="220" spans="1:13" ht="21">
      <c r="A220" s="61"/>
      <c r="B220" s="61"/>
      <c r="C220" s="61">
        <v>2500700655</v>
      </c>
      <c r="D220" s="61" t="s">
        <v>108</v>
      </c>
      <c r="E220" s="61">
        <v>50</v>
      </c>
      <c r="F220" s="61" t="s">
        <v>153</v>
      </c>
      <c r="G220" s="62">
        <v>43800</v>
      </c>
      <c r="H220" s="61">
        <v>5000010825</v>
      </c>
      <c r="I220" s="61">
        <v>2500700655</v>
      </c>
      <c r="J220" s="61">
        <v>2500700655</v>
      </c>
      <c r="K220" s="60">
        <v>-1047.92</v>
      </c>
      <c r="L220" s="61">
        <v>1213010104</v>
      </c>
      <c r="M220" s="58">
        <v>217</v>
      </c>
    </row>
    <row r="221" spans="1:13" ht="21">
      <c r="A221" s="61"/>
      <c r="B221" s="61"/>
      <c r="C221" s="61">
        <v>2500700655</v>
      </c>
      <c r="D221" s="61" t="s">
        <v>108</v>
      </c>
      <c r="E221" s="61">
        <v>50</v>
      </c>
      <c r="F221" s="61" t="s">
        <v>153</v>
      </c>
      <c r="G221" s="62">
        <v>43800</v>
      </c>
      <c r="H221" s="61">
        <v>5000010826</v>
      </c>
      <c r="I221" s="61">
        <v>2500700655</v>
      </c>
      <c r="J221" s="61">
        <v>2500700655</v>
      </c>
      <c r="K221" s="60">
        <v>-1047.94</v>
      </c>
      <c r="L221" s="61">
        <v>1213010104</v>
      </c>
      <c r="M221" s="58">
        <v>218</v>
      </c>
    </row>
    <row r="222" spans="1:13" ht="21">
      <c r="A222" s="61"/>
      <c r="B222" s="61"/>
      <c r="C222" s="61">
        <v>2500700655</v>
      </c>
      <c r="D222" s="61" t="s">
        <v>108</v>
      </c>
      <c r="E222" s="61">
        <v>50</v>
      </c>
      <c r="F222" s="61" t="s">
        <v>153</v>
      </c>
      <c r="G222" s="62">
        <v>43800</v>
      </c>
      <c r="H222" s="61">
        <v>5000010827</v>
      </c>
      <c r="I222" s="61">
        <v>2500700655</v>
      </c>
      <c r="J222" s="61">
        <v>2500700655</v>
      </c>
      <c r="K222" s="60">
        <v>-1047.92</v>
      </c>
      <c r="L222" s="61">
        <v>1213010104</v>
      </c>
      <c r="M222" s="58">
        <v>219</v>
      </c>
    </row>
    <row r="223" spans="1:13" ht="21">
      <c r="A223" s="61"/>
      <c r="B223" s="61"/>
      <c r="C223" s="61">
        <v>2500700655</v>
      </c>
      <c r="D223" s="61" t="s">
        <v>108</v>
      </c>
      <c r="E223" s="61">
        <v>50</v>
      </c>
      <c r="F223" s="61" t="s">
        <v>153</v>
      </c>
      <c r="G223" s="62">
        <v>43800</v>
      </c>
      <c r="H223" s="61">
        <v>5000010828</v>
      </c>
      <c r="I223" s="61">
        <v>2500700655</v>
      </c>
      <c r="J223" s="61">
        <v>2500700655</v>
      </c>
      <c r="K223" s="60">
        <v>-3753.45</v>
      </c>
      <c r="L223" s="61">
        <v>1213010104</v>
      </c>
      <c r="M223" s="58">
        <v>220</v>
      </c>
    </row>
    <row r="224" spans="1:13" ht="21">
      <c r="A224" s="61"/>
      <c r="B224" s="61"/>
      <c r="C224" s="61">
        <v>2500700655</v>
      </c>
      <c r="D224" s="61" t="s">
        <v>108</v>
      </c>
      <c r="E224" s="61">
        <v>50</v>
      </c>
      <c r="F224" s="61" t="s">
        <v>153</v>
      </c>
      <c r="G224" s="62">
        <v>43800</v>
      </c>
      <c r="H224" s="61">
        <v>5000010829</v>
      </c>
      <c r="I224" s="61">
        <v>2500700655</v>
      </c>
      <c r="J224" s="61">
        <v>2500700655</v>
      </c>
      <c r="K224" s="60">
        <v>-4678.26</v>
      </c>
      <c r="L224" s="61">
        <v>1213010104</v>
      </c>
      <c r="M224" s="58">
        <v>221</v>
      </c>
    </row>
    <row r="225" spans="1:13" ht="21">
      <c r="A225" s="61"/>
      <c r="B225" s="61"/>
      <c r="C225" s="61">
        <v>2500700655</v>
      </c>
      <c r="D225" s="61" t="s">
        <v>108</v>
      </c>
      <c r="E225" s="61">
        <v>50</v>
      </c>
      <c r="F225" s="61" t="s">
        <v>153</v>
      </c>
      <c r="G225" s="62">
        <v>43800</v>
      </c>
      <c r="H225" s="61">
        <v>5000010830</v>
      </c>
      <c r="I225" s="61">
        <v>2500700655</v>
      </c>
      <c r="J225" s="61">
        <v>2500700655</v>
      </c>
      <c r="K225" s="60">
        <v>-4678.26</v>
      </c>
      <c r="L225" s="61">
        <v>1213010104</v>
      </c>
      <c r="M225" s="58">
        <v>222</v>
      </c>
    </row>
    <row r="226" spans="1:13" ht="21">
      <c r="A226" s="61"/>
      <c r="B226" s="61"/>
      <c r="C226" s="61">
        <v>2500700655</v>
      </c>
      <c r="D226" s="61" t="s">
        <v>108</v>
      </c>
      <c r="E226" s="61">
        <v>50</v>
      </c>
      <c r="F226" s="61" t="s">
        <v>153</v>
      </c>
      <c r="G226" s="62">
        <v>43800</v>
      </c>
      <c r="H226" s="61">
        <v>5000014701</v>
      </c>
      <c r="I226" s="61">
        <v>2500700655</v>
      </c>
      <c r="J226" s="61">
        <v>2500700655</v>
      </c>
      <c r="K226" s="60">
        <v>-50610.59</v>
      </c>
      <c r="L226" s="61">
        <v>1213010104</v>
      </c>
      <c r="M226" s="58">
        <v>223</v>
      </c>
    </row>
    <row r="227" spans="1:13" ht="21">
      <c r="A227" s="61"/>
      <c r="B227" s="61"/>
      <c r="C227" s="61">
        <v>2500700655</v>
      </c>
      <c r="D227" s="61" t="s">
        <v>108</v>
      </c>
      <c r="E227" s="61">
        <v>50</v>
      </c>
      <c r="F227" s="61" t="s">
        <v>153</v>
      </c>
      <c r="G227" s="62">
        <v>43800</v>
      </c>
      <c r="H227" s="61">
        <v>5000014702</v>
      </c>
      <c r="I227" s="61">
        <v>2500700655</v>
      </c>
      <c r="J227" s="61">
        <v>2500700655</v>
      </c>
      <c r="K227" s="60">
        <v>-50610.59</v>
      </c>
      <c r="L227" s="61">
        <v>1213010104</v>
      </c>
      <c r="M227" s="58">
        <v>224</v>
      </c>
    </row>
    <row r="228" spans="1:13" ht="21">
      <c r="A228" s="61"/>
      <c r="B228" s="61"/>
      <c r="C228" s="61">
        <v>2500700655</v>
      </c>
      <c r="D228" s="61" t="s">
        <v>108</v>
      </c>
      <c r="E228" s="61">
        <v>50</v>
      </c>
      <c r="F228" s="61" t="s">
        <v>153</v>
      </c>
      <c r="G228" s="62">
        <v>43800</v>
      </c>
      <c r="H228" s="61">
        <v>5000014703</v>
      </c>
      <c r="I228" s="61">
        <v>2500700655</v>
      </c>
      <c r="J228" s="61">
        <v>2500700655</v>
      </c>
      <c r="K228" s="60">
        <v>-50610.59</v>
      </c>
      <c r="L228" s="61">
        <v>1213010104</v>
      </c>
      <c r="M228" s="58">
        <v>225</v>
      </c>
    </row>
    <row r="229" spans="1:13" ht="21">
      <c r="A229" s="61"/>
      <c r="B229" s="61"/>
      <c r="C229" s="61">
        <v>2500700655</v>
      </c>
      <c r="D229" s="61" t="s">
        <v>108</v>
      </c>
      <c r="E229" s="61">
        <v>50</v>
      </c>
      <c r="F229" s="61" t="s">
        <v>153</v>
      </c>
      <c r="G229" s="62">
        <v>43800</v>
      </c>
      <c r="H229" s="61">
        <v>5000014704</v>
      </c>
      <c r="I229" s="61">
        <v>2500700655</v>
      </c>
      <c r="J229" s="61">
        <v>2500700655</v>
      </c>
      <c r="K229" s="60">
        <v>-50610.59</v>
      </c>
      <c r="L229" s="61">
        <v>1213010104</v>
      </c>
      <c r="M229" s="58">
        <v>226</v>
      </c>
    </row>
    <row r="230" spans="1:13" ht="21">
      <c r="A230" s="61"/>
      <c r="B230" s="61"/>
      <c r="C230" s="61">
        <v>2500700655</v>
      </c>
      <c r="D230" s="61" t="s">
        <v>108</v>
      </c>
      <c r="E230" s="61">
        <v>50</v>
      </c>
      <c r="F230" s="61" t="s">
        <v>153</v>
      </c>
      <c r="G230" s="62">
        <v>43800</v>
      </c>
      <c r="H230" s="61">
        <v>5000014705</v>
      </c>
      <c r="I230" s="61">
        <v>2500700655</v>
      </c>
      <c r="J230" s="61">
        <v>2500700655</v>
      </c>
      <c r="K230" s="60">
        <v>-6428.92</v>
      </c>
      <c r="L230" s="61">
        <v>1213010104</v>
      </c>
      <c r="M230" s="58">
        <v>227</v>
      </c>
    </row>
    <row r="231" spans="1:13" ht="21">
      <c r="A231" s="61"/>
      <c r="B231" s="61"/>
      <c r="C231" s="61">
        <v>2500700655</v>
      </c>
      <c r="D231" s="61" t="s">
        <v>108</v>
      </c>
      <c r="E231" s="61">
        <v>50</v>
      </c>
      <c r="F231" s="61" t="s">
        <v>153</v>
      </c>
      <c r="G231" s="62">
        <v>43800</v>
      </c>
      <c r="H231" s="61">
        <v>5000014706</v>
      </c>
      <c r="I231" s="61">
        <v>2500700655</v>
      </c>
      <c r="J231" s="61">
        <v>2500700655</v>
      </c>
      <c r="K231" s="60">
        <v>-6428.92</v>
      </c>
      <c r="L231" s="61">
        <v>1213010104</v>
      </c>
      <c r="M231" s="58">
        <v>228</v>
      </c>
    </row>
    <row r="232" spans="1:13" ht="21">
      <c r="A232" s="61"/>
      <c r="B232" s="61"/>
      <c r="C232" s="61">
        <v>2500700655</v>
      </c>
      <c r="D232" s="61" t="s">
        <v>108</v>
      </c>
      <c r="E232" s="61">
        <v>50</v>
      </c>
      <c r="F232" s="61" t="s">
        <v>153</v>
      </c>
      <c r="G232" s="62">
        <v>43800</v>
      </c>
      <c r="H232" s="61">
        <v>5000014707</v>
      </c>
      <c r="I232" s="61">
        <v>2500700655</v>
      </c>
      <c r="J232" s="61">
        <v>2500700655</v>
      </c>
      <c r="K232" s="60">
        <v>-6428.92</v>
      </c>
      <c r="L232" s="61">
        <v>1213010104</v>
      </c>
      <c r="M232" s="58">
        <v>229</v>
      </c>
    </row>
    <row r="233" spans="1:13" ht="21">
      <c r="A233" s="61"/>
      <c r="B233" s="61"/>
      <c r="C233" s="61">
        <v>2500700655</v>
      </c>
      <c r="D233" s="61" t="s">
        <v>108</v>
      </c>
      <c r="E233" s="61">
        <v>50</v>
      </c>
      <c r="F233" s="61" t="s">
        <v>153</v>
      </c>
      <c r="G233" s="62">
        <v>43800</v>
      </c>
      <c r="H233" s="61">
        <v>5000014708</v>
      </c>
      <c r="I233" s="61">
        <v>2500700655</v>
      </c>
      <c r="J233" s="61">
        <v>2500700655</v>
      </c>
      <c r="K233" s="60">
        <v>-6428.92</v>
      </c>
      <c r="L233" s="61">
        <v>1213010104</v>
      </c>
      <c r="M233" s="58">
        <v>230</v>
      </c>
    </row>
    <row r="234" spans="1:13" ht="21">
      <c r="A234" s="61"/>
      <c r="B234" s="61"/>
      <c r="C234" s="61">
        <v>2500700655</v>
      </c>
      <c r="D234" s="61" t="s">
        <v>108</v>
      </c>
      <c r="E234" s="61">
        <v>50</v>
      </c>
      <c r="F234" s="61" t="s">
        <v>153</v>
      </c>
      <c r="G234" s="62">
        <v>43800</v>
      </c>
      <c r="H234" s="61">
        <v>5000014709</v>
      </c>
      <c r="I234" s="61">
        <v>2500700655</v>
      </c>
      <c r="J234" s="61">
        <v>2500700655</v>
      </c>
      <c r="K234" s="60">
        <v>-6428.92</v>
      </c>
      <c r="L234" s="61">
        <v>1213010104</v>
      </c>
      <c r="M234" s="58">
        <v>231</v>
      </c>
    </row>
    <row r="235" spans="1:13" ht="21">
      <c r="A235" s="61"/>
      <c r="B235" s="61"/>
      <c r="C235" s="61">
        <v>2500700655</v>
      </c>
      <c r="D235" s="61" t="s">
        <v>108</v>
      </c>
      <c r="E235" s="61">
        <v>50</v>
      </c>
      <c r="F235" s="61" t="s">
        <v>153</v>
      </c>
      <c r="G235" s="62">
        <v>43800</v>
      </c>
      <c r="H235" s="61">
        <v>5000014710</v>
      </c>
      <c r="I235" s="61">
        <v>2500700655</v>
      </c>
      <c r="J235" s="61">
        <v>2500700655</v>
      </c>
      <c r="K235" s="60">
        <v>-6428.92</v>
      </c>
      <c r="L235" s="61">
        <v>1213010104</v>
      </c>
      <c r="M235" s="58">
        <v>232</v>
      </c>
    </row>
    <row r="236" spans="1:13" ht="21">
      <c r="A236" s="61"/>
      <c r="B236" s="61"/>
      <c r="C236" s="61">
        <v>2500700655</v>
      </c>
      <c r="D236" s="61" t="s">
        <v>108</v>
      </c>
      <c r="E236" s="61">
        <v>50</v>
      </c>
      <c r="F236" s="61" t="s">
        <v>153</v>
      </c>
      <c r="G236" s="62">
        <v>43800</v>
      </c>
      <c r="H236" s="61">
        <v>5000014711</v>
      </c>
      <c r="I236" s="61">
        <v>2500700655</v>
      </c>
      <c r="J236" s="61">
        <v>2500700655</v>
      </c>
      <c r="K236" s="60">
        <v>-1985973.4</v>
      </c>
      <c r="L236" s="61">
        <v>1213010104</v>
      </c>
      <c r="M236" s="58">
        <v>233</v>
      </c>
    </row>
    <row r="237" spans="1:13" ht="21">
      <c r="A237" s="61"/>
      <c r="B237" s="61"/>
      <c r="C237" s="61">
        <v>2500700655</v>
      </c>
      <c r="D237" s="61" t="s">
        <v>108</v>
      </c>
      <c r="E237" s="61">
        <v>50</v>
      </c>
      <c r="F237" s="61" t="s">
        <v>153</v>
      </c>
      <c r="G237" s="62">
        <v>43800</v>
      </c>
      <c r="H237" s="61">
        <v>5000014712</v>
      </c>
      <c r="I237" s="61">
        <v>2500700655</v>
      </c>
      <c r="J237" s="61">
        <v>2500700655</v>
      </c>
      <c r="K237" s="60">
        <v>-10258.9</v>
      </c>
      <c r="L237" s="61">
        <v>1213010104</v>
      </c>
      <c r="M237" s="58">
        <v>234</v>
      </c>
    </row>
    <row r="238" spans="1:13" ht="21">
      <c r="A238" s="61"/>
      <c r="B238" s="61"/>
      <c r="C238" s="61">
        <v>2500700655</v>
      </c>
      <c r="D238" s="61" t="s">
        <v>108</v>
      </c>
      <c r="E238" s="61">
        <v>50</v>
      </c>
      <c r="F238" s="61" t="s">
        <v>153</v>
      </c>
      <c r="G238" s="62">
        <v>43800</v>
      </c>
      <c r="H238" s="61">
        <v>5000014713</v>
      </c>
      <c r="I238" s="61">
        <v>2500700655</v>
      </c>
      <c r="J238" s="61">
        <v>2500700655</v>
      </c>
      <c r="K238" s="60">
        <v>-10258.9</v>
      </c>
      <c r="L238" s="61">
        <v>1213010104</v>
      </c>
      <c r="M238" s="58">
        <v>235</v>
      </c>
    </row>
    <row r="239" spans="1:13" ht="21">
      <c r="A239" s="61"/>
      <c r="B239" s="61"/>
      <c r="C239" s="61">
        <v>2500700655</v>
      </c>
      <c r="D239" s="61" t="s">
        <v>108</v>
      </c>
      <c r="E239" s="61">
        <v>50</v>
      </c>
      <c r="F239" s="61" t="s">
        <v>153</v>
      </c>
      <c r="G239" s="62">
        <v>43800</v>
      </c>
      <c r="H239" s="61">
        <v>5000014714</v>
      </c>
      <c r="I239" s="61">
        <v>2500700655</v>
      </c>
      <c r="J239" s="61">
        <v>2500700655</v>
      </c>
      <c r="K239" s="60">
        <v>-10258.9</v>
      </c>
      <c r="L239" s="61">
        <v>1213010104</v>
      </c>
      <c r="M239" s="58">
        <v>236</v>
      </c>
    </row>
    <row r="240" spans="1:13" ht="21">
      <c r="A240" s="61"/>
      <c r="B240" s="61"/>
      <c r="C240" s="61">
        <v>2500700655</v>
      </c>
      <c r="D240" s="61" t="s">
        <v>108</v>
      </c>
      <c r="E240" s="61">
        <v>50</v>
      </c>
      <c r="F240" s="61" t="s">
        <v>153</v>
      </c>
      <c r="G240" s="62">
        <v>43800</v>
      </c>
      <c r="H240" s="61">
        <v>5000014715</v>
      </c>
      <c r="I240" s="61">
        <v>2500700655</v>
      </c>
      <c r="J240" s="61">
        <v>2500700655</v>
      </c>
      <c r="K240" s="60">
        <v>-10258.9</v>
      </c>
      <c r="L240" s="61">
        <v>1213010104</v>
      </c>
      <c r="M240" s="58">
        <v>237</v>
      </c>
    </row>
    <row r="241" spans="1:13" ht="21">
      <c r="A241" s="61"/>
      <c r="B241" s="61"/>
      <c r="C241" s="61">
        <v>2500700655</v>
      </c>
      <c r="D241" s="61" t="s">
        <v>108</v>
      </c>
      <c r="E241" s="61">
        <v>50</v>
      </c>
      <c r="F241" s="61" t="s">
        <v>153</v>
      </c>
      <c r="G241" s="62">
        <v>43800</v>
      </c>
      <c r="H241" s="61">
        <v>5000014716</v>
      </c>
      <c r="I241" s="61">
        <v>2500700655</v>
      </c>
      <c r="J241" s="61">
        <v>2500700655</v>
      </c>
      <c r="K241" s="60">
        <v>-10258.9</v>
      </c>
      <c r="L241" s="61">
        <v>1213010104</v>
      </c>
      <c r="M241" s="58">
        <v>238</v>
      </c>
    </row>
    <row r="242" spans="1:13" ht="21">
      <c r="A242" s="61"/>
      <c r="B242" s="61"/>
      <c r="C242" s="61">
        <v>2500700655</v>
      </c>
      <c r="D242" s="61" t="s">
        <v>108</v>
      </c>
      <c r="E242" s="61">
        <v>50</v>
      </c>
      <c r="F242" s="61" t="s">
        <v>153</v>
      </c>
      <c r="G242" s="62">
        <v>43800</v>
      </c>
      <c r="H242" s="61">
        <v>5000014717</v>
      </c>
      <c r="I242" s="61">
        <v>2500700655</v>
      </c>
      <c r="J242" s="61">
        <v>2500700655</v>
      </c>
      <c r="K242" s="60">
        <v>-10258.9</v>
      </c>
      <c r="L242" s="61">
        <v>1213010104</v>
      </c>
      <c r="M242" s="58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2" customWidth="1"/>
    <col min="2" max="2" width="11.8515625" style="32" customWidth="1"/>
    <col min="3" max="3" width="11.57421875" style="32" customWidth="1"/>
    <col min="4" max="4" width="5.421875" style="32" bestFit="1" customWidth="1"/>
    <col min="5" max="5" width="4.8515625" style="32" customWidth="1"/>
    <col min="6" max="6" width="11.00390625" style="32" customWidth="1"/>
    <col min="7" max="7" width="10.140625" style="32" bestFit="1" customWidth="1"/>
    <col min="8" max="10" width="10.8515625" style="32" bestFit="1" customWidth="1"/>
    <col min="11" max="11" width="22.28125" style="33" customWidth="1"/>
    <col min="12" max="12" width="17.8515625" style="32" customWidth="1"/>
    <col min="13" max="16384" width="9.00390625" style="33" customWidth="1"/>
  </cols>
  <sheetData>
    <row r="1" spans="11:12" ht="21">
      <c r="K1" s="218" t="s">
        <v>217</v>
      </c>
      <c r="L1" s="218"/>
    </row>
    <row r="2" spans="1:12" ht="21">
      <c r="A2" s="164" t="s">
        <v>222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1">
      <c r="A3" s="2" t="s">
        <v>8</v>
      </c>
      <c r="B3" s="2" t="s">
        <v>9</v>
      </c>
      <c r="C3" s="2" t="s">
        <v>4</v>
      </c>
      <c r="D3" s="2" t="s">
        <v>218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216</v>
      </c>
      <c r="L3" s="2" t="s">
        <v>5</v>
      </c>
    </row>
    <row r="4" spans="1:13" ht="21">
      <c r="A4" s="2">
        <v>1</v>
      </c>
      <c r="B4" s="2" t="s">
        <v>143</v>
      </c>
      <c r="C4" s="2">
        <v>2500700850</v>
      </c>
      <c r="D4" s="2" t="s">
        <v>108</v>
      </c>
      <c r="E4" s="2">
        <v>50</v>
      </c>
      <c r="F4" s="2" t="s">
        <v>220</v>
      </c>
      <c r="G4" s="20">
        <v>43922</v>
      </c>
      <c r="H4" s="2">
        <v>5000023399</v>
      </c>
      <c r="I4" s="2">
        <v>2500700850</v>
      </c>
      <c r="J4" s="2">
        <v>2500700850</v>
      </c>
      <c r="K4" s="17">
        <v>-6474115.96</v>
      </c>
      <c r="L4" s="2">
        <v>1207010105</v>
      </c>
      <c r="M4" s="33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2023-04-04T06:56:04Z</cp:lastPrinted>
  <dcterms:created xsi:type="dcterms:W3CDTF">2016-09-01T03:51:16Z</dcterms:created>
  <dcterms:modified xsi:type="dcterms:W3CDTF">2023-04-04T08:59:22Z</dcterms:modified>
  <cp:category/>
  <cp:version/>
  <cp:contentType/>
  <cp:contentStatus/>
</cp:coreProperties>
</file>