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70" firstSheet="2" activeTab="6"/>
  </bookViews>
  <sheets>
    <sheet name="เงินสดในมือ" sheetId="1" r:id="rId1"/>
    <sheet name="เงินฝากรอนำส่คลัง" sheetId="2" r:id="rId2"/>
    <sheet name="เงินฝากธนาคาร" sheetId="3" r:id="rId3"/>
    <sheet name="ลูกหนี้เงินยืม" sheetId="4" r:id="rId4"/>
    <sheet name="เจ้าหนี้การค้าหน่วยงานภาครัฐ" sheetId="5" r:id="rId5"/>
    <sheet name="เจ้าหนี้การค้าภายนอก" sheetId="6" r:id="rId6"/>
    <sheet name="ใบสำคัญค้างจ่าย" sheetId="7" r:id="rId7"/>
  </sheets>
  <definedNames/>
  <calcPr fullCalcOnLoad="1"/>
  <pivotCaches>
    <pivotCache cacheId="3" r:id="rId8"/>
    <pivotCache cacheId="2" r:id="rId9"/>
  </pivotCaches>
</workbook>
</file>

<file path=xl/sharedStrings.xml><?xml version="1.0" encoding="utf-8"?>
<sst xmlns="http://schemas.openxmlformats.org/spreadsheetml/2006/main" count="132" uniqueCount="77">
  <si>
    <t>ผลรวม ของ จำนวนในสกุลเงินในประเทศ</t>
  </si>
  <si>
    <t>ป้ายชื่อแถว</t>
  </si>
  <si>
    <t>ป้ายชื่อคอลัมน์</t>
  </si>
  <si>
    <t>ผลรวมทั้งหมด</t>
  </si>
  <si>
    <t>หมายเหตุ</t>
  </si>
  <si>
    <t>ผลรวมทั้งหมดคงเหลือ     1,000.-     บาท ประกอบด้วย</t>
  </si>
  <si>
    <t>3600004018</t>
  </si>
  <si>
    <t>3600023660</t>
  </si>
  <si>
    <t>3600040921</t>
  </si>
  <si>
    <t>3600100978</t>
  </si>
  <si>
    <t>3600104790</t>
  </si>
  <si>
    <t>3600110885</t>
  </si>
  <si>
    <t>3600113713</t>
  </si>
  <si>
    <t>3600115123</t>
  </si>
  <si>
    <t>3600123705</t>
  </si>
  <si>
    <t>ผลรวมทั้งหมดคงเหลือ    -124,490.-     บาท ประกอบด้วย</t>
  </si>
  <si>
    <t>0</t>
  </si>
  <si>
    <t>ผลรวมทั้งหมดคงเหลือ  205,925.-  บาท ประกอบด้วย</t>
  </si>
  <si>
    <t>4100004619</t>
  </si>
  <si>
    <t>4100004620</t>
  </si>
  <si>
    <t>4100013954</t>
  </si>
  <si>
    <t>4700017005</t>
  </si>
  <si>
    <t>4700017112</t>
  </si>
  <si>
    <t>4700018421</t>
  </si>
  <si>
    <t>4700027126</t>
  </si>
  <si>
    <t>4100022497</t>
  </si>
  <si>
    <t>4100027095</t>
  </si>
  <si>
    <t>ผลรวมทั้งหมดคงเหลือ    -129,100.-     บาท ประกอบด้วย</t>
  </si>
  <si>
    <t>4700002602</t>
  </si>
  <si>
    <t>4700003986</t>
  </si>
  <si>
    <t>4700003802</t>
  </si>
  <si>
    <t>4700004544</t>
  </si>
  <si>
    <t>4700005345</t>
  </si>
  <si>
    <t>4700005350</t>
  </si>
  <si>
    <t>4700005357</t>
  </si>
  <si>
    <t>4700005448</t>
  </si>
  <si>
    <t>4700005451</t>
  </si>
  <si>
    <t>ผลรวมทั้งหมดคงเหลือ    -220,100.-     บาท ประกอบด้วย</t>
  </si>
  <si>
    <t>ตัวอย่าง การจัดทำ  Pivot  Table  กรณีที่มีผลต่าง</t>
  </si>
  <si>
    <t>จำนวนเงิน  14,800.- บาท</t>
  </si>
  <si>
    <t>ตรวจแล้วถูกต้อง</t>
  </si>
  <si>
    <t>ลงชื่อ</t>
  </si>
  <si>
    <t>ผลรวม ของ   จำนวนในสกุลเงินในประเทศ</t>
  </si>
  <si>
    <t>ผลรวม จำนวนเงินในสกุลในปท.</t>
  </si>
  <si>
    <t xml:space="preserve">           ตรวจแล้วถูกต้อง</t>
  </si>
  <si>
    <r>
      <t>หมายเหตุ :</t>
    </r>
    <r>
      <rPr>
        <sz val="16"/>
        <color indexed="8"/>
        <rFont val="TH SarabunPSK"/>
        <family val="2"/>
      </rPr>
      <t xml:space="preserve"> ผลรวมทั้งหมดคงเหลือ    -7200 บาท ประกอบด้วย</t>
    </r>
  </si>
  <si>
    <t>หมายเหตุ:  ผลรวมทั้งหมดเป็นศูนย์ไม่ต้องอธิบาย</t>
  </si>
  <si>
    <t xml:space="preserve">            ตรวจแล้วถูกต้อง</t>
  </si>
  <si>
    <t>4.รายการลูกหนี้ส่งใช้ใบสำคัญ จำนวนเงิน  197,250.- บาท</t>
  </si>
  <si>
    <t xml:space="preserve">2. รับเงินโอนจากกรมบัญชีกลาง รายการค่าซ่อมแซมเครื่องปรับอากาศ จำนวนเงิน   7,365.-  บาท </t>
  </si>
  <si>
    <t xml:space="preserve">3. รับเงินโอนจากกรมบัญชีกลาง รายการค่าใช้จ่ายในการเดินทางไปราชการ จำนวนเงิน 200,460.-  บาท </t>
  </si>
  <si>
    <t xml:space="preserve">              ตำแหน่ง..สว. ขึ้นไป...........</t>
  </si>
  <si>
    <t>ตำแหน่ง..สว. ขึ้นไป............</t>
  </si>
  <si>
    <t xml:space="preserve">            ตำแหน่ง..สว. ขึ้นไป..........</t>
  </si>
  <si>
    <t>ตำแหน่ง..สว. ขึ้นไป..........</t>
  </si>
  <si>
    <t>ตำแหน่ง..สว. ขึ้นไป...........</t>
  </si>
  <si>
    <t>เงินสดในมือ (1101010101) ไตรมาสที่ 4 (ก.ค.- ก.ย.66)</t>
  </si>
  <si>
    <t>1.เงินค่าขายแบบงานก่อสร้างอาคาร จำนวนเงิน 4,500.- บาท รับเงินวันที่ 30 ส.ค.66 และนำส่งวันที่ 1 ก.ย.66</t>
  </si>
  <si>
    <t>2.เงินค่าขายทอดตลาดรถจักรยานยนต์ จำนวนเงิน 5,500.- บาท รับเงินวันที่ 29 ก.ย.66</t>
  </si>
  <si>
    <t>เงินฝากธนาคาร- เพื่อนำส่งคลัง (1101020601)  ไตรมาสที่ 4 (ก.ค.- ก.ย.66)</t>
  </si>
  <si>
    <t>เงินฝากธนาคารเงินงบประมาณ (1101020603)  ไตรมาสที่ 4 (ก.ค.- ก.ย.66)</t>
  </si>
  <si>
    <t xml:space="preserve">1. จ่ายเงินรายการลูกหนี้เงินยืมที่ขอเบิกในเดือน ส.ค.66 มาจ่ายในเดือน ก.ย.66 จำนวนเงิน  1,900.-  บาท </t>
  </si>
  <si>
    <t>ลูกหนี้เงินยืมในงบประมาณ (1102010101)  ไตรมาสที่ 4 (ก.ค.- ก.ย.66)</t>
  </si>
  <si>
    <t>1.รายการขอเบิกลูกหนี้เงินยืม จำนวนเงิน 35,400.- บาท ครบกำหนดส่งใช้ใบสำคัญวันที่ 14 ต.ค.66</t>
  </si>
  <si>
    <t>2.รายการขอเบิกลูกหนี้เงินยืม จำนวนเงิน 21,760.- บาท ครบกำหนดส่งใช้ใบสำคัญวันที่ 14 ต.ค.66</t>
  </si>
  <si>
    <t>3.รายการขอเบิกลูกหนี้เงินยืม จำนวนเงิน 15,600.- บาท ครบกำหนดส่งใช้ใบสำคัญวันที่ 20 ต.ค.66</t>
  </si>
  <si>
    <t>เจ้าหนี้การค้า-หน่วยงานภาครัฐ (2101010101)  ไตรมาสที่ 4 (ก.ค.- ก.ย.66)</t>
  </si>
  <si>
    <t>เจ้าหนี้การค้า-บุคคลภายนอก (2101010102)  ไตรมาสที่ 4 (ก.ค.- ก.ย.66)</t>
  </si>
  <si>
    <t>1.จ่ายค่าจ้างเหมาทำความสะอาด ที่ขอเบิกในเดือน ส.ค.66 มาตัดจ่ายในเดือน ก.ย.66</t>
  </si>
  <si>
    <t xml:space="preserve">2.รายการขอเบิกค่าจ้างเหมาบริการซ่อมแซมเดือน ก.ย.66 จำนวนเงิน 91,400.- บาท </t>
  </si>
  <si>
    <t xml:space="preserve">3.รายการขอเบิกเงินค่าเช่าเครื่องถ่ายเอกสารเดือน ก.ย.66 จำนวนเงิน 50,000.- บาท </t>
  </si>
  <si>
    <t>4.รายการขอเบิกค่าวัสดุเดือน ก.ย.66 จำนวนเงิน 2,500.- บาท</t>
  </si>
  <si>
    <t>ใบสำคัญค้างจ่าย (2102040102)  ไตรมาสที่ 4 (ก.ค.- ก.ย.66)</t>
  </si>
  <si>
    <t xml:space="preserve">1.จ่ายค่าตอบแทนนอกเวลา ที่ขอเบิกในเดือน ส.ค.66 มาจ่ายในเดือน ก.ย.66  จำนวนเงิน 22,200.- บาท </t>
  </si>
  <si>
    <t>2.จ่ายค่าเช่าบ้าน ที่ขอเบิกในเดือน ส.ค.66 มาจ่ายในเดือน ก.ย.66  จำนวนเงิน  7,700.- บาท</t>
  </si>
  <si>
    <t xml:space="preserve">3.รายการขอเบิกค่าตอบแทนนอกเวลาเดือน ก.ย.66 จำนวนเงิน 250,000.- บาท </t>
  </si>
  <si>
    <t xml:space="preserve">              -ขอเบิกค้าจ้างเก็บขยะมูลฝอย เดือน ก.ย.66 จำนวนเงิน 7,200.- บาท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</si>
</sst>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\(\t&quot;฿&quot;#,##0\)"/>
    <numFmt numFmtId="193" formatCode="\(#,##0\)"/>
    <numFmt numFmtId="194" formatCode="\(#,##0.00\)"/>
    <numFmt numFmtId="195" formatCode="0.0"/>
    <numFmt numFmtId="196" formatCode="0.000"/>
    <numFmt numFmtId="197" formatCode="_-* #,##0.0_-;\-* #,##0.0_-;_-* &quot;-&quot;??_-;_-@_-"/>
    <numFmt numFmtId="198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43" fontId="40" fillId="0" borderId="0" xfId="36" applyFont="1" applyFill="1" applyAlignment="1">
      <alignment/>
    </xf>
    <xf numFmtId="49" fontId="40" fillId="0" borderId="0" xfId="36" applyNumberFormat="1" applyFont="1" applyFill="1" applyAlignment="1">
      <alignment horizontal="right"/>
    </xf>
    <xf numFmtId="0" fontId="39" fillId="33" borderId="0" xfId="0" applyFont="1" applyFill="1" applyAlignment="1">
      <alignment/>
    </xf>
    <xf numFmtId="43" fontId="39" fillId="33" borderId="0" xfId="36" applyFont="1" applyFill="1" applyAlignment="1">
      <alignment/>
    </xf>
    <xf numFmtId="49" fontId="40" fillId="0" borderId="0" xfId="36" applyNumberFormat="1" applyFont="1" applyFill="1" applyAlignment="1">
      <alignment/>
    </xf>
    <xf numFmtId="43" fontId="40" fillId="0" borderId="0" xfId="36" applyFont="1" applyFill="1" applyAlignment="1">
      <alignment horizontal="right"/>
    </xf>
    <xf numFmtId="43" fontId="39" fillId="0" borderId="0" xfId="36" applyFont="1" applyAlignment="1">
      <alignment/>
    </xf>
    <xf numFmtId="43" fontId="40" fillId="0" borderId="0" xfId="36" applyFont="1" applyAlignment="1">
      <alignment/>
    </xf>
    <xf numFmtId="43" fontId="40" fillId="0" borderId="0" xfId="36" applyFont="1" applyAlignment="1">
      <alignment horizontal="left"/>
    </xf>
    <xf numFmtId="43" fontId="40" fillId="0" borderId="0" xfId="36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TH SarabunPSK"/>
      </font>
      <border/>
    </dxf>
    <dxf>
      <font>
        <sz val="1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">
    <cacheField name="ปี/เดือน">
      <sharedItems containsMixedTypes="0"/>
    </cacheField>
    <cacheField name="Postg Date">
      <sharedItems containsMixedTypes="0"/>
    </cacheField>
    <cacheField name="เลขเอกสาร">
      <sharedItems containsSemiMixedTypes="0" containsString="0" containsMixedTypes="0" containsNumber="1" containsInteger="1"/>
    </cacheField>
    <cacheField name="ประเภ">
      <sharedItems containsMixedTypes="0"/>
    </cacheField>
    <cacheField name="PK">
      <sharedItems containsSemiMixedTypes="0" containsString="0" containsMixedTypes="0" containsNumber="1" containsInteger="1" count="2">
        <n v="40"/>
        <n v="50"/>
      </sharedItems>
    </cacheField>
    <cacheField name="  จำนวนในสกุลเงินในประเทศ">
      <sharedItems containsSemiMixedTypes="0" containsString="0" containsMixedTypes="0" containsNumber="1" containsInteger="1"/>
    </cacheField>
    <cacheField name="ABS">
      <sharedItems containsSemiMixedTypes="0" containsString="0" containsMixedTypes="0" containsNumber="1" containsInteger="1" count="49">
        <n v="7400"/>
        <n v="2400"/>
        <n v="1200"/>
        <n v="14766"/>
        <n v="300"/>
        <n v="6300"/>
        <n v="7800"/>
        <n v="600"/>
        <n v="3300"/>
        <n v="900"/>
        <n v="116500"/>
        <n v="1000"/>
        <n v="5000"/>
        <n v="8500"/>
        <n v="10400"/>
        <n v="5100"/>
        <n v="39000"/>
        <n v="1600"/>
        <n v="1500"/>
        <n v="1400"/>
        <n v="3000"/>
        <n v="100"/>
        <n v="3900"/>
        <n v="4200"/>
        <n v="6600"/>
        <n v="2070"/>
        <n v="2100"/>
        <n v="6200"/>
        <n v="12000"/>
        <n v="49850"/>
        <n v="20100"/>
        <n v="8000"/>
        <n v="5800"/>
        <n v="3100"/>
        <n v="174500"/>
        <n v="24800"/>
        <n v="1800"/>
        <n v="198905"/>
        <n v="47100"/>
        <n v="38000"/>
        <n v="5700"/>
        <n v="17000"/>
        <n v="10000"/>
        <n v="4000"/>
        <n v="400"/>
        <n v="720"/>
        <n v="4500"/>
        <n v="5940"/>
        <n v="99600"/>
      </sharedItems>
    </cacheField>
    <cacheField name="แหล่งของเง">
      <sharedItems containsSemiMixedTypes="0" containsString="0" containsMixedTypes="0" containsNumber="1" containsInteger="1"/>
    </cacheField>
    <cacheField name="ศ.ต้นทุน">
      <sharedItems containsSemiMixedTypes="0" containsString="0" containsMixedTypes="0" containsNumber="1" containsInteger="1"/>
    </cacheField>
    <cacheField name="หน่วย บ/จ">
      <sharedItems containsSemiMixedTypes="0" containsString="0" containsMixedTypes="0" containsNumber="1" containsInteger="1"/>
    </cacheField>
    <cacheField name="รหัส">
      <sharedItems containsSemiMixedTypes="0" containsString="0" containsMixedTypes="0" containsNumber="1" containsInteger="1"/>
    </cacheField>
    <cacheField name="  ClgI">
      <sharedItems containsSemiMixedTypes="0" containsString="0" containsMixedTypes="0" containsNumber="1" containsInteger="1"/>
    </cacheField>
    <cacheField name="Ref.key">
      <sharedItems containsMixedTypes="1" containsNumber="1" containsInteger="1"/>
    </cacheField>
    <cacheField name="บัญชี G/L">
      <sharedItems containsSemiMixedTypes="0" containsString="0" containsMixedTypes="0" containsNumber="1" containsInteger="1"/>
    </cacheField>
    <cacheField name="  ปี">
      <sharedItems containsSemiMixedTypes="0" containsString="0" containsMixedTypes="0" containsNumber="1" containsInteger="1"/>
    </cacheField>
    <cacheField name="การกำหนด">
      <sharedItems containsSemiMixedTypes="0" containsString="0" containsMixedTypes="0" containsNumber="1" containsInteger="1"/>
    </cacheField>
    <cacheField name="การอ้างอิง">
      <sharedItems containsMixedTypes="1" containsNumber="1" containsInteger="1"/>
    </cacheField>
    <cacheField name="ข้อความ">
      <sharedItems containsMixedTypes="0"/>
    </cacheField>
    <cacheField name="ข้อความส่วนหัวเอกสาร">
      <sharedItems containsMixedTypes="0"/>
    </cacheField>
    <cacheField name="BANK">
      <sharedItems containsMixedTypes="0"/>
    </cacheField>
    <cacheField name="บ/ชเงินฝ">
      <sharedItems containsMixedTypes="0"/>
    </cacheField>
    <cacheField name="การหักล้าง">
      <sharedItems containsMixedTypes="0"/>
    </cacheField>
    <cacheField name="ว/ทเอกสาร">
      <sharedItems containsMixedTypes="0"/>
    </cacheField>
    <cacheField name="รหัสงบประมาณ">
      <sharedItems containsSemiMixedTypes="0" containsString="0" containsMixedTypes="0" containsNumber="1" containsInteger="1"/>
    </cacheField>
    <cacheField name="Clrng doc.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การกำหนด">
      <sharedItems containsMixedTypes="0"/>
    </cacheField>
    <cacheField name="เลขเอกสาร">
      <sharedItems containsSemiMixedTypes="0" containsString="0" containsMixedTypes="0" containsNumber="1" containsInteger="1"/>
    </cacheField>
    <cacheField name="รหัส">
      <sharedItems containsSemiMixedTypes="0" containsString="0" containsMixedTypes="0" containsNumber="1" containsInteger="1"/>
    </cacheField>
    <cacheField name="ประเภท">
      <sharedItems containsMixedTypes="0"/>
    </cacheField>
    <cacheField name="ว/ทเอกสาร">
      <sharedItems containsMixedTypes="0"/>
    </cacheField>
    <cacheField name="PK">
      <sharedItems containsSemiMixedTypes="0" containsString="0" containsMixedTypes="0" containsNumber="1" containsInteger="1" count="1">
        <n v="31"/>
      </sharedItems>
    </cacheField>
    <cacheField name="จำนวนเงินในสกุลในปท.">
      <sharedItems containsSemiMixedTypes="0" containsString="0" containsMixedTypes="0" containsNumber="1" containsInteger="1"/>
    </cacheField>
    <cacheField name="abs">
      <sharedItems containsSemiMixedTypes="0" containsString="0" containsMixedTypes="0" containsNumber="1" containsInteger="1" count="1">
        <n v="7200"/>
      </sharedItems>
    </cacheField>
    <cacheField name="LCurr">
      <sharedItems containsMixedTypes="0"/>
    </cacheField>
    <cacheField name="Clrng doc.">
      <sharedItems containsSemiMixedTypes="0" containsString="0" containsMixedTypes="0" containsNumber="1" containsInteger="1"/>
    </cacheField>
    <cacheField name="ข้อความ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D54" firstHeaderRow="1" firstDataRow="2" firstDataCol="1"/>
  <pivotFields count="25"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/>
    <pivotField axis="axisRow" showAll="0" numFmtId="4">
      <items count="50">
        <item x="21"/>
        <item x="4"/>
        <item x="44"/>
        <item x="7"/>
        <item x="45"/>
        <item x="9"/>
        <item x="11"/>
        <item x="2"/>
        <item x="19"/>
        <item x="18"/>
        <item x="17"/>
        <item x="36"/>
        <item x="25"/>
        <item x="26"/>
        <item x="1"/>
        <item x="20"/>
        <item x="33"/>
        <item x="8"/>
        <item x="22"/>
        <item x="43"/>
        <item x="23"/>
        <item x="46"/>
        <item x="12"/>
        <item x="15"/>
        <item x="40"/>
        <item x="32"/>
        <item x="47"/>
        <item x="27"/>
        <item x="5"/>
        <item x="24"/>
        <item x="0"/>
        <item x="6"/>
        <item x="31"/>
        <item x="13"/>
        <item x="42"/>
        <item x="14"/>
        <item x="28"/>
        <item x="3"/>
        <item x="41"/>
        <item x="30"/>
        <item x="35"/>
        <item x="39"/>
        <item x="16"/>
        <item x="38"/>
        <item x="29"/>
        <item x="48"/>
        <item x="10"/>
        <item x="34"/>
        <item x="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ผลรวม ของ   จำนวนในสกุลเงินในประเทศ" fld="5" baseField="0" baseItem="0"/>
  </dataFields>
  <formats count="12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grandTotalCaption="ผลรวมทั้งหมด" showMissing="1" preserveFormatting="1" useAutoFormatting="1" itemPrintTitles="1" compactData="0" updatedVersion="2" indent="0" showMemberPropertyTips="1">
  <location ref="A4:C7" firstHeaderRow="1" firstDataRow="2" firstDataCol="1"/>
  <pivotFields count="11"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dataField="1" showAll="0" numFmtId="4"/>
    <pivotField axis="axisRow" showAll="0">
      <items count="2">
        <item x="0"/>
        <item t="default"/>
      </items>
    </pivotField>
    <pivotField showAll="0"/>
    <pivotField showAll="0"/>
    <pivotField showAll="0"/>
  </pivotFields>
  <rowFields count="1">
    <field x="7"/>
  </rowFields>
  <rowItems count="2">
    <i>
      <x/>
    </i>
    <i t="grand">
      <x/>
    </i>
  </rowItems>
  <colFields count="1">
    <field x="5"/>
  </colFields>
  <colItems count="2">
    <i>
      <x/>
    </i>
    <i t="grand">
      <x/>
    </i>
  </colItems>
  <dataFields count="1">
    <dataField name="ผลรวม จำนวนเงินในสกุลในปท.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2">
      <selection activeCell="H8" sqref="H8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8515625" style="3" bestFit="1" customWidth="1"/>
    <col min="4" max="4" width="11.57421875" style="3" bestFit="1" customWidth="1"/>
    <col min="5" max="5" width="12.421875" style="3" customWidth="1"/>
    <col min="6" max="6" width="21.140625" style="3" customWidth="1"/>
    <col min="7" max="7" width="13.7109375" style="3" customWidth="1"/>
    <col min="8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56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.75" customHeight="1">
      <c r="A4" s="6" t="s">
        <v>1</v>
      </c>
      <c r="B4" s="6"/>
      <c r="C4" s="6">
        <v>40</v>
      </c>
      <c r="D4" s="6">
        <v>50</v>
      </c>
      <c r="E4" s="6" t="s">
        <v>3</v>
      </c>
    </row>
    <row r="5" spans="1:5" ht="21">
      <c r="A5" s="4">
        <v>3600</v>
      </c>
      <c r="C5" s="4">
        <v>3600</v>
      </c>
      <c r="D5" s="4">
        <v>-3600</v>
      </c>
      <c r="E5" s="5">
        <v>0</v>
      </c>
    </row>
    <row r="6" spans="1:5" ht="21">
      <c r="A6" s="4">
        <v>4500</v>
      </c>
      <c r="C6" s="4"/>
      <c r="D6" s="4">
        <v>-4500</v>
      </c>
      <c r="E6" s="4">
        <v>-4500</v>
      </c>
    </row>
    <row r="7" spans="1:5" ht="21">
      <c r="A7" s="4">
        <v>4260.9</v>
      </c>
      <c r="C7" s="4">
        <f>A7</f>
        <v>4260.9</v>
      </c>
      <c r="D7" s="4">
        <f>-C7</f>
        <v>-4260.9</v>
      </c>
      <c r="E7" s="5">
        <v>0</v>
      </c>
    </row>
    <row r="8" spans="1:5" ht="21">
      <c r="A8" s="4">
        <v>4670.98</v>
      </c>
      <c r="C8" s="4">
        <f>A8</f>
        <v>4670.98</v>
      </c>
      <c r="D8" s="4">
        <f>-C8</f>
        <v>-4670.98</v>
      </c>
      <c r="E8" s="5">
        <v>0</v>
      </c>
    </row>
    <row r="9" spans="1:5" ht="21">
      <c r="A9" s="4">
        <v>11600</v>
      </c>
      <c r="C9" s="4">
        <f>A9</f>
        <v>11600</v>
      </c>
      <c r="D9" s="4">
        <f>-C9</f>
        <v>-11600</v>
      </c>
      <c r="E9" s="5">
        <v>0</v>
      </c>
    </row>
    <row r="10" spans="1:5" ht="21">
      <c r="A10" s="4">
        <v>5500</v>
      </c>
      <c r="C10" s="4">
        <v>5500</v>
      </c>
      <c r="D10" s="4"/>
      <c r="E10" s="4">
        <v>5500</v>
      </c>
    </row>
    <row r="11" spans="1:5" ht="21">
      <c r="A11" s="4">
        <v>22050</v>
      </c>
      <c r="C11" s="4">
        <f>A11</f>
        <v>22050</v>
      </c>
      <c r="D11" s="4">
        <f>-C11</f>
        <v>-22050</v>
      </c>
      <c r="E11" s="5">
        <v>0</v>
      </c>
    </row>
    <row r="12" spans="1:5" ht="21">
      <c r="A12" s="4">
        <v>2000</v>
      </c>
      <c r="C12" s="4">
        <f>A12</f>
        <v>2000</v>
      </c>
      <c r="D12" s="4">
        <f>-C12</f>
        <v>-2000</v>
      </c>
      <c r="E12" s="5">
        <v>0</v>
      </c>
    </row>
    <row r="13" spans="1:5" ht="21">
      <c r="A13" s="4">
        <v>8000</v>
      </c>
      <c r="C13" s="4">
        <f>A13</f>
        <v>8000</v>
      </c>
      <c r="D13" s="4">
        <f>-C13</f>
        <v>-8000</v>
      </c>
      <c r="E13" s="5">
        <v>0</v>
      </c>
    </row>
    <row r="14" spans="1:5" ht="21">
      <c r="A14" s="7" t="s">
        <v>3</v>
      </c>
      <c r="B14" s="6"/>
      <c r="C14" s="7">
        <f>SUM(C5:C13)</f>
        <v>61681.88</v>
      </c>
      <c r="D14" s="7">
        <f>SUM(D5:D13)</f>
        <v>-60681.88</v>
      </c>
      <c r="E14" s="7">
        <v>1000</v>
      </c>
    </row>
    <row r="15" spans="1:5" ht="21">
      <c r="A15" s="4"/>
      <c r="C15" s="4"/>
      <c r="D15" s="4"/>
      <c r="E15" s="4"/>
    </row>
    <row r="17" spans="1:2" ht="21">
      <c r="A17" s="2" t="s">
        <v>4</v>
      </c>
      <c r="B17" s="3" t="s">
        <v>5</v>
      </c>
    </row>
    <row r="18" ht="21">
      <c r="B18" s="3" t="s">
        <v>57</v>
      </c>
    </row>
    <row r="19" ht="21">
      <c r="B19" s="3" t="s">
        <v>58</v>
      </c>
    </row>
    <row r="21" ht="21">
      <c r="B21" s="3" t="s">
        <v>40</v>
      </c>
    </row>
    <row r="22" ht="21">
      <c r="A22" s="3" t="s">
        <v>41</v>
      </c>
    </row>
    <row r="23" ht="21">
      <c r="B23" s="3" t="s">
        <v>52</v>
      </c>
    </row>
  </sheetData>
  <sheetProtection/>
  <mergeCells count="2">
    <mergeCell ref="A2:E2"/>
    <mergeCell ref="A1:E1"/>
  </mergeCells>
  <printOptions/>
  <pageMargins left="0.984251968503937" right="0" top="0.7480314960629921" bottom="0.1968503937007874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3">
      <selection activeCell="G8" sqref="G8"/>
    </sheetView>
  </sheetViews>
  <sheetFormatPr defaultColWidth="9.140625" defaultRowHeight="15"/>
  <cols>
    <col min="1" max="1" width="41.140625" style="11" bestFit="1" customWidth="1"/>
    <col min="2" max="2" width="17.57421875" style="11" bestFit="1" customWidth="1"/>
    <col min="3" max="3" width="14.57421875" style="11" bestFit="1" customWidth="1"/>
    <col min="4" max="4" width="15.00390625" style="11" bestFit="1" customWidth="1"/>
    <col min="5" max="16384" width="9.140625" style="11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59</v>
      </c>
      <c r="B2" s="16"/>
      <c r="C2" s="16"/>
      <c r="D2" s="16"/>
      <c r="E2" s="16"/>
    </row>
    <row r="3" spans="1:2" ht="21">
      <c r="A3" s="13" t="s">
        <v>42</v>
      </c>
      <c r="B3" s="13" t="s">
        <v>2</v>
      </c>
    </row>
    <row r="4" spans="1:4" ht="21">
      <c r="A4" s="13" t="s">
        <v>1</v>
      </c>
      <c r="B4" s="11">
        <v>40</v>
      </c>
      <c r="C4" s="11">
        <v>50</v>
      </c>
      <c r="D4" s="11" t="s">
        <v>3</v>
      </c>
    </row>
    <row r="5" spans="1:4" ht="21">
      <c r="A5" s="12">
        <v>100</v>
      </c>
      <c r="B5" s="11">
        <v>900</v>
      </c>
      <c r="C5" s="11">
        <v>-900</v>
      </c>
      <c r="D5" s="11">
        <v>0</v>
      </c>
    </row>
    <row r="6" spans="1:4" ht="21">
      <c r="A6" s="12">
        <v>300</v>
      </c>
      <c r="B6" s="11">
        <v>6900</v>
      </c>
      <c r="C6" s="11">
        <v>-5700</v>
      </c>
      <c r="D6" s="11">
        <v>1200</v>
      </c>
    </row>
    <row r="7" spans="1:4" ht="21">
      <c r="A7" s="12">
        <v>400</v>
      </c>
      <c r="B7" s="11">
        <v>400</v>
      </c>
      <c r="C7" s="11">
        <v>-400</v>
      </c>
      <c r="D7" s="11">
        <v>0</v>
      </c>
    </row>
    <row r="8" spans="1:4" ht="21">
      <c r="A8" s="12">
        <v>600</v>
      </c>
      <c r="B8" s="11">
        <v>11400</v>
      </c>
      <c r="C8" s="11">
        <v>-9600</v>
      </c>
      <c r="D8" s="11">
        <v>1800</v>
      </c>
    </row>
    <row r="9" spans="1:4" ht="21">
      <c r="A9" s="12">
        <v>720</v>
      </c>
      <c r="B9" s="11">
        <v>720</v>
      </c>
      <c r="C9" s="11">
        <v>-720</v>
      </c>
      <c r="D9" s="11">
        <v>0</v>
      </c>
    </row>
    <row r="10" spans="1:4" ht="21">
      <c r="A10" s="12">
        <v>900</v>
      </c>
      <c r="B10" s="11">
        <v>9000</v>
      </c>
      <c r="C10" s="11">
        <v>-8100</v>
      </c>
      <c r="D10" s="11">
        <v>900</v>
      </c>
    </row>
    <row r="11" spans="1:4" ht="21">
      <c r="A11" s="12">
        <v>1000</v>
      </c>
      <c r="B11" s="11">
        <v>1000</v>
      </c>
      <c r="C11" s="11">
        <v>-1000</v>
      </c>
      <c r="D11" s="11">
        <v>0</v>
      </c>
    </row>
    <row r="12" spans="1:4" ht="21">
      <c r="A12" s="12">
        <v>1200</v>
      </c>
      <c r="B12" s="11">
        <v>7200</v>
      </c>
      <c r="C12" s="11">
        <v>-7200</v>
      </c>
      <c r="D12" s="11">
        <v>0</v>
      </c>
    </row>
    <row r="13" spans="1:4" ht="21">
      <c r="A13" s="12">
        <v>1400</v>
      </c>
      <c r="B13" s="11">
        <v>1400</v>
      </c>
      <c r="C13" s="11">
        <v>-1400</v>
      </c>
      <c r="D13" s="11">
        <v>0</v>
      </c>
    </row>
    <row r="14" spans="1:4" ht="21">
      <c r="A14" s="12">
        <v>1500</v>
      </c>
      <c r="B14" s="11">
        <v>12000</v>
      </c>
      <c r="C14" s="11">
        <v>-12000</v>
      </c>
      <c r="D14" s="11">
        <v>0</v>
      </c>
    </row>
    <row r="15" spans="1:4" ht="21">
      <c r="A15" s="12">
        <v>1600</v>
      </c>
      <c r="B15" s="11">
        <v>1600</v>
      </c>
      <c r="C15" s="11">
        <v>-1600</v>
      </c>
      <c r="D15" s="11">
        <v>0</v>
      </c>
    </row>
    <row r="16" spans="1:4" ht="21">
      <c r="A16" s="12">
        <v>1800</v>
      </c>
      <c r="B16" s="11">
        <v>1800</v>
      </c>
      <c r="C16" s="11">
        <v>-1800</v>
      </c>
      <c r="D16" s="11">
        <v>0</v>
      </c>
    </row>
    <row r="17" spans="1:4" ht="21">
      <c r="A17" s="12">
        <v>2070</v>
      </c>
      <c r="B17" s="11">
        <v>2070</v>
      </c>
      <c r="C17" s="11">
        <v>-2070</v>
      </c>
      <c r="D17" s="11">
        <v>0</v>
      </c>
    </row>
    <row r="18" spans="1:4" ht="21">
      <c r="A18" s="12">
        <v>2100</v>
      </c>
      <c r="B18" s="11">
        <v>6300</v>
      </c>
      <c r="C18" s="11">
        <v>-6300</v>
      </c>
      <c r="D18" s="11">
        <v>0</v>
      </c>
    </row>
    <row r="19" spans="1:4" ht="21">
      <c r="A19" s="12">
        <v>2400</v>
      </c>
      <c r="B19" s="11">
        <v>7200</v>
      </c>
      <c r="C19" s="11">
        <v>-4800</v>
      </c>
      <c r="D19" s="11">
        <v>2400</v>
      </c>
    </row>
    <row r="20" spans="1:4" ht="21">
      <c r="A20" s="12">
        <v>3000</v>
      </c>
      <c r="B20" s="11">
        <v>3000</v>
      </c>
      <c r="C20" s="11">
        <v>-6000</v>
      </c>
      <c r="D20" s="11">
        <v>-3000</v>
      </c>
    </row>
    <row r="21" spans="1:4" ht="21">
      <c r="A21" s="12">
        <v>3100</v>
      </c>
      <c r="B21" s="11">
        <v>3100</v>
      </c>
      <c r="C21" s="11">
        <v>-3100</v>
      </c>
      <c r="D21" s="11">
        <v>0</v>
      </c>
    </row>
    <row r="22" spans="1:4" ht="21">
      <c r="A22" s="12">
        <v>3300</v>
      </c>
      <c r="B22" s="11">
        <v>6600</v>
      </c>
      <c r="C22" s="11">
        <v>-9900</v>
      </c>
      <c r="D22" s="11">
        <v>-3300</v>
      </c>
    </row>
    <row r="23" spans="1:4" ht="21">
      <c r="A23" s="12">
        <v>3900</v>
      </c>
      <c r="B23" s="11">
        <v>3900</v>
      </c>
      <c r="C23" s="11">
        <v>-3900</v>
      </c>
      <c r="D23" s="11">
        <v>0</v>
      </c>
    </row>
    <row r="24" spans="1:4" ht="21">
      <c r="A24" s="12">
        <v>4000</v>
      </c>
      <c r="B24" s="11">
        <v>4000</v>
      </c>
      <c r="C24" s="11">
        <v>-4000</v>
      </c>
      <c r="D24" s="11">
        <v>0</v>
      </c>
    </row>
    <row r="25" spans="1:4" ht="21">
      <c r="A25" s="12">
        <v>4200</v>
      </c>
      <c r="B25" s="11">
        <v>4200</v>
      </c>
      <c r="C25" s="11">
        <v>-4200</v>
      </c>
      <c r="D25" s="11">
        <v>0</v>
      </c>
    </row>
    <row r="26" spans="1:4" ht="21">
      <c r="A26" s="12">
        <v>4500</v>
      </c>
      <c r="B26" s="11">
        <v>4500</v>
      </c>
      <c r="C26" s="11">
        <v>-4500</v>
      </c>
      <c r="D26" s="11">
        <v>0</v>
      </c>
    </row>
    <row r="27" spans="1:4" ht="21">
      <c r="A27" s="12">
        <v>5000</v>
      </c>
      <c r="B27" s="11">
        <v>40000</v>
      </c>
      <c r="C27" s="11">
        <v>-40000</v>
      </c>
      <c r="D27" s="11">
        <v>0</v>
      </c>
    </row>
    <row r="28" spans="1:4" ht="21">
      <c r="A28" s="12">
        <v>5100</v>
      </c>
      <c r="B28" s="11">
        <v>5100</v>
      </c>
      <c r="C28" s="11">
        <v>-5100</v>
      </c>
      <c r="D28" s="11">
        <v>0</v>
      </c>
    </row>
    <row r="29" spans="1:4" ht="21">
      <c r="A29" s="12">
        <v>5700</v>
      </c>
      <c r="B29" s="11">
        <v>5700</v>
      </c>
      <c r="C29" s="11">
        <v>-5700</v>
      </c>
      <c r="D29" s="11">
        <v>0</v>
      </c>
    </row>
    <row r="30" spans="1:4" ht="21">
      <c r="A30" s="12">
        <v>5800</v>
      </c>
      <c r="B30" s="11">
        <v>11600</v>
      </c>
      <c r="C30" s="11">
        <v>-11600</v>
      </c>
      <c r="D30" s="11">
        <v>0</v>
      </c>
    </row>
    <row r="31" spans="1:4" ht="21">
      <c r="A31" s="12">
        <v>5940</v>
      </c>
      <c r="B31" s="11">
        <v>5940</v>
      </c>
      <c r="C31" s="11">
        <v>-5940</v>
      </c>
      <c r="D31" s="11">
        <v>0</v>
      </c>
    </row>
    <row r="32" spans="1:4" ht="21">
      <c r="A32" s="12">
        <v>6200</v>
      </c>
      <c r="B32" s="11">
        <v>6200</v>
      </c>
      <c r="C32" s="11">
        <v>-6200</v>
      </c>
      <c r="D32" s="11">
        <v>0</v>
      </c>
    </row>
    <row r="33" spans="1:4" ht="21">
      <c r="A33" s="12">
        <v>6300</v>
      </c>
      <c r="B33" s="11">
        <v>6300</v>
      </c>
      <c r="C33" s="11">
        <v>-6300</v>
      </c>
      <c r="D33" s="11">
        <v>0</v>
      </c>
    </row>
    <row r="34" spans="1:4" ht="21">
      <c r="A34" s="12">
        <v>6600</v>
      </c>
      <c r="B34" s="11">
        <v>6600</v>
      </c>
      <c r="C34" s="11">
        <v>-6600</v>
      </c>
      <c r="D34" s="11">
        <v>0</v>
      </c>
    </row>
    <row r="35" spans="1:4" ht="21">
      <c r="A35" s="12">
        <v>7400</v>
      </c>
      <c r="B35" s="11">
        <v>14800</v>
      </c>
      <c r="C35" s="11">
        <v>-14800</v>
      </c>
      <c r="D35" s="11">
        <v>0</v>
      </c>
    </row>
    <row r="36" spans="1:4" ht="21">
      <c r="A36" s="12">
        <v>7800</v>
      </c>
      <c r="B36" s="11">
        <v>7800</v>
      </c>
      <c r="C36" s="11">
        <v>-7800</v>
      </c>
      <c r="D36" s="11">
        <v>0</v>
      </c>
    </row>
    <row r="37" spans="1:4" ht="21">
      <c r="A37" s="12">
        <v>8000</v>
      </c>
      <c r="B37" s="11">
        <v>16000</v>
      </c>
      <c r="C37" s="11">
        <v>-16000</v>
      </c>
      <c r="D37" s="11">
        <v>0</v>
      </c>
    </row>
    <row r="38" spans="1:4" ht="21">
      <c r="A38" s="12">
        <v>8500</v>
      </c>
      <c r="B38" s="11">
        <v>8500</v>
      </c>
      <c r="C38" s="11">
        <v>-8500</v>
      </c>
      <c r="D38" s="11">
        <v>0</v>
      </c>
    </row>
    <row r="39" spans="1:4" ht="21">
      <c r="A39" s="12">
        <v>10000</v>
      </c>
      <c r="B39" s="11">
        <v>10000</v>
      </c>
      <c r="C39" s="11">
        <v>-10000</v>
      </c>
      <c r="D39" s="11">
        <v>0</v>
      </c>
    </row>
    <row r="40" spans="1:4" ht="21">
      <c r="A40" s="12">
        <v>10400</v>
      </c>
      <c r="B40" s="11">
        <v>20800</v>
      </c>
      <c r="C40" s="11">
        <v>-20800</v>
      </c>
      <c r="D40" s="11">
        <v>0</v>
      </c>
    </row>
    <row r="41" spans="1:4" ht="21">
      <c r="A41" s="12">
        <v>12000</v>
      </c>
      <c r="B41" s="11">
        <v>24000</v>
      </c>
      <c r="C41" s="11">
        <v>-24000</v>
      </c>
      <c r="D41" s="11">
        <v>0</v>
      </c>
    </row>
    <row r="42" spans="1:4" ht="21">
      <c r="A42" s="12">
        <v>14766</v>
      </c>
      <c r="B42" s="11">
        <v>14766</v>
      </c>
      <c r="C42" s="11">
        <v>-14766</v>
      </c>
      <c r="D42" s="11">
        <v>0</v>
      </c>
    </row>
    <row r="43" spans="1:4" ht="21">
      <c r="A43" s="12">
        <v>17000</v>
      </c>
      <c r="B43" s="11">
        <v>17000</v>
      </c>
      <c r="C43" s="11">
        <v>-17000</v>
      </c>
      <c r="D43" s="11">
        <v>0</v>
      </c>
    </row>
    <row r="44" spans="1:4" ht="21">
      <c r="A44" s="12">
        <v>20100</v>
      </c>
      <c r="B44" s="11">
        <v>20100</v>
      </c>
      <c r="C44" s="11">
        <v>-20100</v>
      </c>
      <c r="D44" s="11">
        <v>0</v>
      </c>
    </row>
    <row r="45" spans="1:4" ht="21">
      <c r="A45" s="12">
        <v>24800</v>
      </c>
      <c r="B45" s="11">
        <v>24800</v>
      </c>
      <c r="C45" s="11">
        <v>-24800</v>
      </c>
      <c r="D45" s="11">
        <v>0</v>
      </c>
    </row>
    <row r="46" spans="1:4" ht="21">
      <c r="A46" s="12">
        <v>38000</v>
      </c>
      <c r="B46" s="11">
        <v>38000</v>
      </c>
      <c r="C46" s="11">
        <v>-38000</v>
      </c>
      <c r="D46" s="11">
        <v>0</v>
      </c>
    </row>
    <row r="47" spans="1:4" ht="21">
      <c r="A47" s="12">
        <v>39000</v>
      </c>
      <c r="B47" s="11">
        <v>39000</v>
      </c>
      <c r="C47" s="11">
        <v>-39000</v>
      </c>
      <c r="D47" s="11">
        <v>0</v>
      </c>
    </row>
    <row r="48" spans="1:4" ht="21">
      <c r="A48" s="12">
        <v>47100</v>
      </c>
      <c r="B48" s="11">
        <v>47100</v>
      </c>
      <c r="C48" s="11">
        <v>-47100</v>
      </c>
      <c r="D48" s="11">
        <v>0</v>
      </c>
    </row>
    <row r="49" spans="1:4" ht="21">
      <c r="A49" s="12">
        <v>49850</v>
      </c>
      <c r="B49" s="11">
        <v>99700</v>
      </c>
      <c r="C49" s="11">
        <v>-99700</v>
      </c>
      <c r="D49" s="11">
        <v>0</v>
      </c>
    </row>
    <row r="50" spans="1:4" ht="21">
      <c r="A50" s="12">
        <v>99600</v>
      </c>
      <c r="B50" s="11">
        <v>99600</v>
      </c>
      <c r="C50" s="11">
        <v>-99600</v>
      </c>
      <c r="D50" s="11">
        <v>0</v>
      </c>
    </row>
    <row r="51" spans="1:4" ht="21">
      <c r="A51" s="12">
        <v>116500</v>
      </c>
      <c r="B51" s="11">
        <v>116500</v>
      </c>
      <c r="C51" s="11">
        <v>-116500</v>
      </c>
      <c r="D51" s="11">
        <v>0</v>
      </c>
    </row>
    <row r="52" spans="1:4" ht="21">
      <c r="A52" s="12">
        <v>174500</v>
      </c>
      <c r="B52" s="11">
        <v>174500</v>
      </c>
      <c r="C52" s="11">
        <v>-174500</v>
      </c>
      <c r="D52" s="11">
        <v>0</v>
      </c>
    </row>
    <row r="53" spans="1:4" ht="21">
      <c r="A53" s="12">
        <v>198905</v>
      </c>
      <c r="B53" s="11">
        <v>198905</v>
      </c>
      <c r="C53" s="11">
        <v>-198905</v>
      </c>
      <c r="D53" s="11">
        <v>0</v>
      </c>
    </row>
    <row r="54" spans="1:4" ht="21">
      <c r="A54" s="12" t="s">
        <v>3</v>
      </c>
      <c r="B54" s="11">
        <v>1178501</v>
      </c>
      <c r="C54" s="11">
        <v>-1178501</v>
      </c>
      <c r="D54" s="11">
        <v>0</v>
      </c>
    </row>
    <row r="57" ht="21">
      <c r="A57" s="10" t="s">
        <v>46</v>
      </c>
    </row>
    <row r="60" spans="1:2" ht="21">
      <c r="A60" s="3" t="s">
        <v>47</v>
      </c>
      <c r="B60" s="3"/>
    </row>
    <row r="61" spans="1:2" ht="21">
      <c r="A61" s="3" t="s">
        <v>41</v>
      </c>
      <c r="B61" s="3"/>
    </row>
    <row r="62" spans="1:2" ht="21">
      <c r="A62" s="3" t="s">
        <v>51</v>
      </c>
      <c r="B62" s="3"/>
    </row>
  </sheetData>
  <sheetProtection/>
  <mergeCells count="2">
    <mergeCell ref="A1:E1"/>
    <mergeCell ref="A2:E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421875" style="3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60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40</v>
      </c>
      <c r="D4" s="6">
        <v>50</v>
      </c>
      <c r="E4" s="6" t="s">
        <v>3</v>
      </c>
    </row>
    <row r="5" spans="1:5" ht="21">
      <c r="A5" s="4">
        <v>1610</v>
      </c>
      <c r="C5" s="4">
        <v>1610</v>
      </c>
      <c r="D5" s="4">
        <f>-C5</f>
        <v>-1610</v>
      </c>
      <c r="E5" s="5" t="s">
        <v>16</v>
      </c>
    </row>
    <row r="6" spans="1:5" ht="21">
      <c r="A6" s="4">
        <v>1900</v>
      </c>
      <c r="C6" s="4"/>
      <c r="D6" s="4">
        <v>-1900</v>
      </c>
      <c r="E6" s="4">
        <v>-1900</v>
      </c>
    </row>
    <row r="7" spans="1:5" ht="21">
      <c r="A7" s="4">
        <v>2476</v>
      </c>
      <c r="C7" s="4">
        <f>A7</f>
        <v>2476</v>
      </c>
      <c r="D7" s="4">
        <f>-C7</f>
        <v>-2476</v>
      </c>
      <c r="E7" s="9" t="s">
        <v>16</v>
      </c>
    </row>
    <row r="8" spans="1:5" ht="21">
      <c r="A8" s="4">
        <v>5184</v>
      </c>
      <c r="C8" s="4">
        <f>A8</f>
        <v>5184</v>
      </c>
      <c r="D8" s="4">
        <f>-C8</f>
        <v>-5184</v>
      </c>
      <c r="E8" s="9" t="s">
        <v>16</v>
      </c>
    </row>
    <row r="9" spans="1:5" ht="21">
      <c r="A9" s="4">
        <v>7365</v>
      </c>
      <c r="C9" s="4">
        <v>7365</v>
      </c>
      <c r="D9" s="4"/>
      <c r="E9" s="9">
        <v>7365</v>
      </c>
    </row>
    <row r="10" spans="1:5" ht="21">
      <c r="A10" s="4">
        <v>15600</v>
      </c>
      <c r="C10" s="4">
        <f>A10</f>
        <v>15600</v>
      </c>
      <c r="D10" s="4">
        <f>-C10</f>
        <v>-15600</v>
      </c>
      <c r="E10" s="4">
        <v>0</v>
      </c>
    </row>
    <row r="11" spans="1:5" ht="21">
      <c r="A11" s="4">
        <v>200460</v>
      </c>
      <c r="C11" s="4">
        <v>200460</v>
      </c>
      <c r="D11" s="4"/>
      <c r="E11" s="9">
        <v>200460</v>
      </c>
    </row>
    <row r="12" spans="1:5" ht="21">
      <c r="A12" s="4">
        <v>22258</v>
      </c>
      <c r="C12" s="4">
        <f>A12</f>
        <v>22258</v>
      </c>
      <c r="D12" s="4">
        <f>-C12</f>
        <v>-22258</v>
      </c>
      <c r="E12" s="5" t="s">
        <v>16</v>
      </c>
    </row>
    <row r="13" spans="1:5" ht="21">
      <c r="A13" s="4">
        <v>55260</v>
      </c>
      <c r="C13" s="4">
        <f>A13</f>
        <v>55260</v>
      </c>
      <c r="D13" s="4">
        <f>-C13</f>
        <v>-55260</v>
      </c>
      <c r="E13" s="5" t="s">
        <v>16</v>
      </c>
    </row>
    <row r="14" spans="1:5" ht="21">
      <c r="A14" s="7" t="s">
        <v>3</v>
      </c>
      <c r="B14" s="6"/>
      <c r="C14" s="7">
        <f>SUM(C5:C13)</f>
        <v>310213</v>
      </c>
      <c r="D14" s="7">
        <f>SUM(D5:D13)</f>
        <v>-104288</v>
      </c>
      <c r="E14" s="7">
        <v>205925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17</v>
      </c>
    </row>
    <row r="17" ht="25.5" customHeight="1">
      <c r="B17" s="3" t="s">
        <v>61</v>
      </c>
    </row>
    <row r="18" ht="21">
      <c r="B18" s="3" t="s">
        <v>49</v>
      </c>
    </row>
    <row r="19" ht="21">
      <c r="B19" s="3" t="s">
        <v>50</v>
      </c>
    </row>
    <row r="21" ht="25.5" customHeight="1"/>
    <row r="22" ht="21">
      <c r="B22" s="3" t="s">
        <v>40</v>
      </c>
    </row>
    <row r="23" ht="21">
      <c r="A23" s="3" t="s">
        <v>41</v>
      </c>
    </row>
    <row r="24" ht="21">
      <c r="B24" s="3" t="s">
        <v>52</v>
      </c>
    </row>
  </sheetData>
  <sheetProtection/>
  <mergeCells count="2">
    <mergeCell ref="A1:E1"/>
    <mergeCell ref="A2:E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11.421875" style="3" customWidth="1"/>
    <col min="2" max="2" width="20.28125" style="3" customWidth="1"/>
    <col min="3" max="3" width="12.8515625" style="3" bestFit="1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62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40</v>
      </c>
      <c r="D4" s="6">
        <v>50</v>
      </c>
      <c r="E4" s="6" t="s">
        <v>3</v>
      </c>
    </row>
    <row r="5" spans="1:5" ht="21">
      <c r="A5" s="8" t="s">
        <v>6</v>
      </c>
      <c r="C5" s="4">
        <v>35400</v>
      </c>
      <c r="D5" s="4"/>
      <c r="E5" s="9">
        <f>C5</f>
        <v>35400</v>
      </c>
    </row>
    <row r="6" spans="1:5" ht="21">
      <c r="A6" s="8" t="s">
        <v>7</v>
      </c>
      <c r="C6" s="4">
        <v>21760</v>
      </c>
      <c r="D6" s="4"/>
      <c r="E6" s="9">
        <f>C6</f>
        <v>21760</v>
      </c>
    </row>
    <row r="7" spans="1:5" ht="21">
      <c r="A7" s="8" t="s">
        <v>8</v>
      </c>
      <c r="C7" s="4">
        <v>15600</v>
      </c>
      <c r="D7" s="4"/>
      <c r="E7" s="9">
        <f>C7</f>
        <v>15600</v>
      </c>
    </row>
    <row r="8" spans="1:5" ht="21">
      <c r="A8" s="8" t="s">
        <v>9</v>
      </c>
      <c r="C8" s="4"/>
      <c r="D8" s="4">
        <v>-11350</v>
      </c>
      <c r="E8" s="9">
        <f aca="true" t="shared" si="0" ref="E8:E13">D8</f>
        <v>-11350</v>
      </c>
    </row>
    <row r="9" spans="1:5" ht="21">
      <c r="A9" s="8" t="s">
        <v>10</v>
      </c>
      <c r="C9" s="4"/>
      <c r="D9" s="4">
        <v>-17950</v>
      </c>
      <c r="E9" s="9">
        <f t="shared" si="0"/>
        <v>-17950</v>
      </c>
    </row>
    <row r="10" spans="1:5" ht="21">
      <c r="A10" s="8" t="s">
        <v>11</v>
      </c>
      <c r="C10" s="4"/>
      <c r="D10" s="4">
        <v>-69500</v>
      </c>
      <c r="E10" s="9">
        <f t="shared" si="0"/>
        <v>-69500</v>
      </c>
    </row>
    <row r="11" spans="1:5" ht="21">
      <c r="A11" s="8" t="s">
        <v>12</v>
      </c>
      <c r="C11" s="4"/>
      <c r="D11" s="4">
        <v>-13350</v>
      </c>
      <c r="E11" s="9">
        <f t="shared" si="0"/>
        <v>-13350</v>
      </c>
    </row>
    <row r="12" spans="1:5" ht="21">
      <c r="A12" s="8" t="s">
        <v>13</v>
      </c>
      <c r="C12" s="4"/>
      <c r="D12" s="4">
        <v>-9600</v>
      </c>
      <c r="E12" s="9">
        <f t="shared" si="0"/>
        <v>-9600</v>
      </c>
    </row>
    <row r="13" spans="1:5" ht="21">
      <c r="A13" s="8" t="s">
        <v>14</v>
      </c>
      <c r="C13" s="4"/>
      <c r="D13" s="4">
        <v>-75500</v>
      </c>
      <c r="E13" s="9">
        <f t="shared" si="0"/>
        <v>-75500</v>
      </c>
    </row>
    <row r="14" spans="1:5" ht="21">
      <c r="A14" s="7" t="s">
        <v>3</v>
      </c>
      <c r="B14" s="6"/>
      <c r="C14" s="7">
        <f>SUM(C5:C13)</f>
        <v>72760</v>
      </c>
      <c r="D14" s="7">
        <f>SUM(D5:D13)</f>
        <v>-197250</v>
      </c>
      <c r="E14" s="7">
        <v>-124490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15</v>
      </c>
    </row>
    <row r="17" ht="21">
      <c r="B17" s="3" t="s">
        <v>63</v>
      </c>
    </row>
    <row r="18" ht="25.5" customHeight="1">
      <c r="B18" s="3" t="s">
        <v>64</v>
      </c>
    </row>
    <row r="19" ht="25.5" customHeight="1">
      <c r="B19" s="3" t="s">
        <v>65</v>
      </c>
    </row>
    <row r="20" ht="21">
      <c r="B20" s="3" t="s">
        <v>48</v>
      </c>
    </row>
    <row r="21" ht="21">
      <c r="B21" s="3" t="s">
        <v>40</v>
      </c>
    </row>
    <row r="22" ht="21">
      <c r="A22" s="3" t="s">
        <v>41</v>
      </c>
    </row>
    <row r="23" ht="21">
      <c r="B23" s="3" t="s">
        <v>52</v>
      </c>
    </row>
  </sheetData>
  <sheetProtection/>
  <mergeCells count="2">
    <mergeCell ref="A1:E1"/>
    <mergeCell ref="A2:E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4.28125" style="0" customWidth="1"/>
    <col min="2" max="3" width="16.7109375" style="0" customWidth="1"/>
  </cols>
  <sheetData>
    <row r="1" spans="1:5" ht="23.25">
      <c r="A1" s="16" t="s">
        <v>38</v>
      </c>
      <c r="B1" s="16"/>
      <c r="C1" s="16"/>
      <c r="D1" s="16"/>
      <c r="E1" s="16"/>
    </row>
    <row r="2" spans="1:5" ht="23.25">
      <c r="A2" s="16" t="s">
        <v>66</v>
      </c>
      <c r="B2" s="16"/>
      <c r="C2" s="16"/>
      <c r="D2" s="16"/>
      <c r="E2" s="16"/>
    </row>
    <row r="4" spans="1:2" ht="14.25">
      <c r="A4" s="15" t="s">
        <v>43</v>
      </c>
      <c r="B4" s="15" t="s">
        <v>2</v>
      </c>
    </row>
    <row r="5" spans="1:3" ht="14.25">
      <c r="A5" s="15" t="s">
        <v>1</v>
      </c>
      <c r="B5">
        <v>31</v>
      </c>
      <c r="C5" t="s">
        <v>3</v>
      </c>
    </row>
    <row r="6" spans="1:3" ht="14.25">
      <c r="A6" s="14">
        <v>7200</v>
      </c>
      <c r="B6">
        <v>-7200</v>
      </c>
      <c r="C6">
        <v>-7200</v>
      </c>
    </row>
    <row r="7" spans="1:3" ht="14.25">
      <c r="A7" s="14" t="s">
        <v>3</v>
      </c>
      <c r="B7">
        <v>-7200</v>
      </c>
      <c r="C7">
        <v>-7200</v>
      </c>
    </row>
    <row r="10" spans="1:7" ht="21">
      <c r="A10" s="2" t="s">
        <v>45</v>
      </c>
      <c r="B10" s="3"/>
      <c r="C10" s="3"/>
      <c r="D10" s="3"/>
      <c r="E10" s="3"/>
      <c r="F10" s="3"/>
      <c r="G10" s="3"/>
    </row>
    <row r="11" spans="1:7" ht="21">
      <c r="A11" s="3" t="s">
        <v>76</v>
      </c>
      <c r="B11" s="3"/>
      <c r="C11" s="3"/>
      <c r="D11" s="3"/>
      <c r="E11" s="3"/>
      <c r="F11" s="3"/>
      <c r="G11" s="3"/>
    </row>
    <row r="12" spans="1:7" ht="21">
      <c r="A12" s="3"/>
      <c r="B12" s="3"/>
      <c r="C12" s="3"/>
      <c r="D12" s="3"/>
      <c r="E12" s="3"/>
      <c r="F12" s="3"/>
      <c r="G12" s="3"/>
    </row>
    <row r="13" spans="1:7" ht="21">
      <c r="A13" s="3"/>
      <c r="B13" s="3"/>
      <c r="C13" s="3"/>
      <c r="D13" s="3"/>
      <c r="E13" s="3"/>
      <c r="F13" s="3"/>
      <c r="G13" s="3"/>
    </row>
    <row r="14" spans="1:7" ht="21">
      <c r="A14" s="3"/>
      <c r="B14" s="3"/>
      <c r="C14" s="3"/>
      <c r="D14" s="3"/>
      <c r="E14" s="3"/>
      <c r="F14" s="3"/>
      <c r="G14" s="3"/>
    </row>
    <row r="15" spans="1:7" ht="21">
      <c r="A15" s="3" t="s">
        <v>44</v>
      </c>
      <c r="B15" s="3"/>
      <c r="C15" s="3"/>
      <c r="D15" s="3"/>
      <c r="E15" s="3"/>
      <c r="F15" s="3"/>
      <c r="G15" s="3"/>
    </row>
    <row r="16" spans="1:7" ht="21">
      <c r="A16" s="3" t="s">
        <v>41</v>
      </c>
      <c r="B16" s="3"/>
      <c r="C16" s="3"/>
      <c r="D16" s="3"/>
      <c r="E16" s="3"/>
      <c r="F16" s="3"/>
      <c r="G16" s="3"/>
    </row>
    <row r="17" spans="1:7" ht="21">
      <c r="A17" s="3" t="s">
        <v>53</v>
      </c>
      <c r="B17" s="3"/>
      <c r="C17" s="3"/>
      <c r="D17" s="3"/>
      <c r="E17" s="3"/>
      <c r="F17" s="3"/>
      <c r="G17" s="3"/>
    </row>
    <row r="18" spans="1:7" ht="21">
      <c r="A18" s="3"/>
      <c r="B18" s="3"/>
      <c r="C18" s="3"/>
      <c r="D18" s="3"/>
      <c r="E18" s="3"/>
      <c r="F18" s="3"/>
      <c r="G18" s="3"/>
    </row>
    <row r="19" spans="1:7" ht="21">
      <c r="A19" s="3"/>
      <c r="B19" s="3"/>
      <c r="C19" s="3"/>
      <c r="D19" s="3"/>
      <c r="E19" s="3"/>
      <c r="F19" s="3"/>
      <c r="G19" s="3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8515625" style="3" bestFit="1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67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25</v>
      </c>
      <c r="D4" s="6">
        <v>31</v>
      </c>
      <c r="E4" s="6" t="s">
        <v>3</v>
      </c>
    </row>
    <row r="5" spans="1:5" ht="21">
      <c r="A5" s="8" t="s">
        <v>18</v>
      </c>
      <c r="C5" s="4">
        <v>14800</v>
      </c>
      <c r="D5" s="4"/>
      <c r="E5" s="9">
        <f>C5</f>
        <v>14800</v>
      </c>
    </row>
    <row r="6" spans="1:5" ht="21">
      <c r="A6" s="8" t="s">
        <v>19</v>
      </c>
      <c r="C6" s="4">
        <v>34500</v>
      </c>
      <c r="D6" s="4">
        <f>-C6</f>
        <v>-34500</v>
      </c>
      <c r="E6" s="5">
        <v>0</v>
      </c>
    </row>
    <row r="7" spans="1:5" ht="21">
      <c r="A7" s="8" t="s">
        <v>20</v>
      </c>
      <c r="C7" s="4">
        <v>120000</v>
      </c>
      <c r="D7" s="4">
        <f>-C7</f>
        <v>-120000</v>
      </c>
      <c r="E7" s="5">
        <v>0</v>
      </c>
    </row>
    <row r="8" spans="1:5" ht="21">
      <c r="A8" s="8" t="s">
        <v>25</v>
      </c>
      <c r="C8" s="4"/>
      <c r="D8" s="4">
        <v>-91400</v>
      </c>
      <c r="E8" s="9">
        <f>D8</f>
        <v>-91400</v>
      </c>
    </row>
    <row r="9" spans="1:5" ht="21">
      <c r="A9" s="8" t="s">
        <v>26</v>
      </c>
      <c r="C9" s="4"/>
      <c r="D9" s="4">
        <v>-50000</v>
      </c>
      <c r="E9" s="9">
        <f>D9</f>
        <v>-50000</v>
      </c>
    </row>
    <row r="10" spans="1:5" ht="21">
      <c r="A10" s="8" t="s">
        <v>21</v>
      </c>
      <c r="C10" s="4"/>
      <c r="D10" s="4">
        <v>-2500</v>
      </c>
      <c r="E10" s="9">
        <f>D10</f>
        <v>-2500</v>
      </c>
    </row>
    <row r="11" spans="1:5" ht="21">
      <c r="A11" s="8" t="s">
        <v>22</v>
      </c>
      <c r="C11" s="4">
        <v>3600</v>
      </c>
      <c r="D11" s="4">
        <f>-C11</f>
        <v>-3600</v>
      </c>
      <c r="E11" s="5">
        <v>0</v>
      </c>
    </row>
    <row r="12" spans="1:5" ht="21">
      <c r="A12" s="8" t="s">
        <v>23</v>
      </c>
      <c r="C12" s="4">
        <v>4550</v>
      </c>
      <c r="D12" s="4">
        <f>-C12</f>
        <v>-4550</v>
      </c>
      <c r="E12" s="5">
        <v>0</v>
      </c>
    </row>
    <row r="13" spans="1:5" ht="21">
      <c r="A13" s="8" t="s">
        <v>24</v>
      </c>
      <c r="C13" s="4">
        <v>9600</v>
      </c>
      <c r="D13" s="4">
        <f>-C13</f>
        <v>-9600</v>
      </c>
      <c r="E13" s="5">
        <v>0</v>
      </c>
    </row>
    <row r="14" spans="1:5" ht="21">
      <c r="A14" s="7" t="s">
        <v>3</v>
      </c>
      <c r="B14" s="6"/>
      <c r="C14" s="7">
        <f>SUM(C5:C13)</f>
        <v>187050</v>
      </c>
      <c r="D14" s="7">
        <f>SUM(D5:D13)</f>
        <v>-316150</v>
      </c>
      <c r="E14" s="7">
        <v>-129100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27</v>
      </c>
    </row>
    <row r="17" ht="21">
      <c r="B17" s="3" t="s">
        <v>68</v>
      </c>
    </row>
    <row r="18" ht="21">
      <c r="B18" s="3" t="s">
        <v>39</v>
      </c>
    </row>
    <row r="19" ht="21">
      <c r="B19" s="3" t="s">
        <v>69</v>
      </c>
    </row>
    <row r="20" ht="25.5" customHeight="1">
      <c r="B20" s="3" t="s">
        <v>70</v>
      </c>
    </row>
    <row r="21" ht="25.5" customHeight="1">
      <c r="B21" s="3" t="s">
        <v>71</v>
      </c>
    </row>
    <row r="23" ht="21">
      <c r="B23" s="3" t="s">
        <v>40</v>
      </c>
    </row>
    <row r="24" ht="21">
      <c r="A24" s="3" t="s">
        <v>41</v>
      </c>
    </row>
    <row r="25" ht="21">
      <c r="B25" s="3" t="s">
        <v>54</v>
      </c>
    </row>
  </sheetData>
  <sheetProtection/>
  <mergeCells count="2">
    <mergeCell ref="A1:E1"/>
    <mergeCell ref="A2:E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I19" sqref="I19"/>
    </sheetView>
  </sheetViews>
  <sheetFormatPr defaultColWidth="9.140625" defaultRowHeight="15"/>
  <cols>
    <col min="1" max="1" width="12.7109375" style="3" customWidth="1"/>
    <col min="2" max="2" width="20.28125" style="3" customWidth="1"/>
    <col min="3" max="3" width="12.8515625" style="3" bestFit="1" customWidth="1"/>
    <col min="4" max="4" width="12.57421875" style="3" customWidth="1"/>
    <col min="5" max="5" width="12.421875" style="3" customWidth="1"/>
    <col min="6" max="16384" width="9.00390625" style="3" customWidth="1"/>
  </cols>
  <sheetData>
    <row r="1" spans="1:5" s="1" customFormat="1" ht="23.25">
      <c r="A1" s="16" t="s">
        <v>38</v>
      </c>
      <c r="B1" s="16"/>
      <c r="C1" s="16"/>
      <c r="D1" s="16"/>
      <c r="E1" s="16"/>
    </row>
    <row r="2" spans="1:5" s="1" customFormat="1" ht="23.25">
      <c r="A2" s="16" t="s">
        <v>72</v>
      </c>
      <c r="B2" s="16"/>
      <c r="C2" s="16"/>
      <c r="D2" s="16"/>
      <c r="E2" s="16"/>
    </row>
    <row r="3" spans="1:5" ht="21">
      <c r="A3" s="6" t="s">
        <v>0</v>
      </c>
      <c r="B3" s="6"/>
      <c r="C3" s="6" t="s">
        <v>2</v>
      </c>
      <c r="D3" s="6"/>
      <c r="E3" s="6"/>
    </row>
    <row r="4" spans="1:5" ht="21" customHeight="1">
      <c r="A4" s="6" t="s">
        <v>1</v>
      </c>
      <c r="B4" s="6"/>
      <c r="C4" s="6">
        <v>25</v>
      </c>
      <c r="D4" s="6">
        <v>31</v>
      </c>
      <c r="E4" s="6" t="s">
        <v>3</v>
      </c>
    </row>
    <row r="5" spans="1:5" ht="21">
      <c r="A5" s="8" t="s">
        <v>28</v>
      </c>
      <c r="C5" s="4">
        <v>22200</v>
      </c>
      <c r="D5" s="4"/>
      <c r="E5" s="9">
        <f>C5</f>
        <v>22200</v>
      </c>
    </row>
    <row r="6" spans="1:5" ht="21">
      <c r="A6" s="8" t="s">
        <v>30</v>
      </c>
      <c r="C6" s="4">
        <v>7700</v>
      </c>
      <c r="D6" s="4"/>
      <c r="E6" s="9">
        <v>7700</v>
      </c>
    </row>
    <row r="7" spans="1:5" ht="21">
      <c r="A7" s="8" t="s">
        <v>29</v>
      </c>
      <c r="C7" s="4">
        <v>305500</v>
      </c>
      <c r="D7" s="4">
        <f aca="true" t="shared" si="0" ref="D7:D12">-C7</f>
        <v>-305500</v>
      </c>
      <c r="E7" s="5">
        <v>0</v>
      </c>
    </row>
    <row r="8" spans="1:5" ht="21">
      <c r="A8" s="8" t="s">
        <v>31</v>
      </c>
      <c r="C8" s="4">
        <v>32210</v>
      </c>
      <c r="D8" s="4">
        <f t="shared" si="0"/>
        <v>-32210</v>
      </c>
      <c r="E8" s="5">
        <v>0</v>
      </c>
    </row>
    <row r="9" spans="1:5" ht="21">
      <c r="A9" s="8" t="s">
        <v>32</v>
      </c>
      <c r="C9" s="4">
        <v>145600</v>
      </c>
      <c r="D9" s="4">
        <f t="shared" si="0"/>
        <v>-145600</v>
      </c>
      <c r="E9" s="5">
        <v>0</v>
      </c>
    </row>
    <row r="10" spans="1:5" ht="21">
      <c r="A10" s="8" t="s">
        <v>33</v>
      </c>
      <c r="C10" s="4">
        <v>11000</v>
      </c>
      <c r="D10" s="4">
        <f t="shared" si="0"/>
        <v>-11000</v>
      </c>
      <c r="E10" s="5">
        <v>0</v>
      </c>
    </row>
    <row r="11" spans="1:5" ht="21">
      <c r="A11" s="8" t="s">
        <v>34</v>
      </c>
      <c r="C11" s="4">
        <v>2400</v>
      </c>
      <c r="D11" s="4">
        <f t="shared" si="0"/>
        <v>-2400</v>
      </c>
      <c r="E11" s="5">
        <v>0</v>
      </c>
    </row>
    <row r="12" spans="1:5" ht="21">
      <c r="A12" s="8" t="s">
        <v>35</v>
      </c>
      <c r="C12" s="4">
        <v>10800</v>
      </c>
      <c r="D12" s="4">
        <f t="shared" si="0"/>
        <v>-10800</v>
      </c>
      <c r="E12" s="5">
        <v>0</v>
      </c>
    </row>
    <row r="13" spans="1:5" ht="21">
      <c r="A13" s="8" t="s">
        <v>36</v>
      </c>
      <c r="C13" s="4"/>
      <c r="D13" s="4">
        <v>-250000</v>
      </c>
      <c r="E13" s="9">
        <v>-250000</v>
      </c>
    </row>
    <row r="14" spans="1:5" ht="21">
      <c r="A14" s="7" t="s">
        <v>3</v>
      </c>
      <c r="B14" s="6"/>
      <c r="C14" s="7">
        <f>SUM(C5:C13)</f>
        <v>537410</v>
      </c>
      <c r="D14" s="7">
        <f>SUM(D5:D13)</f>
        <v>-757510</v>
      </c>
      <c r="E14" s="7">
        <v>-220100</v>
      </c>
    </row>
    <row r="15" spans="1:5" ht="21">
      <c r="A15" s="4"/>
      <c r="C15" s="4"/>
      <c r="D15" s="4"/>
      <c r="E15" s="4"/>
    </row>
    <row r="16" spans="1:2" ht="21">
      <c r="A16" s="2" t="s">
        <v>4</v>
      </c>
      <c r="B16" s="3" t="s">
        <v>37</v>
      </c>
    </row>
    <row r="17" ht="21">
      <c r="B17" s="3" t="s">
        <v>73</v>
      </c>
    </row>
    <row r="18" ht="21">
      <c r="B18" s="3" t="s">
        <v>74</v>
      </c>
    </row>
    <row r="19" ht="25.5" customHeight="1">
      <c r="B19" s="3" t="s">
        <v>75</v>
      </c>
    </row>
    <row r="21" ht="21">
      <c r="B21" s="3" t="s">
        <v>40</v>
      </c>
    </row>
    <row r="22" ht="21">
      <c r="A22" s="3" t="s">
        <v>41</v>
      </c>
    </row>
    <row r="23" ht="21">
      <c r="B23" s="3" t="s">
        <v>55</v>
      </c>
    </row>
  </sheetData>
  <sheetProtection/>
  <mergeCells count="2">
    <mergeCell ref="A1:E1"/>
    <mergeCell ref="A2:E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Acc-Sopida</cp:lastModifiedBy>
  <cp:lastPrinted>2022-05-02T06:29:18Z</cp:lastPrinted>
  <dcterms:created xsi:type="dcterms:W3CDTF">2015-11-23T03:53:55Z</dcterms:created>
  <dcterms:modified xsi:type="dcterms:W3CDTF">2023-03-28T02:39:12Z</dcterms:modified>
  <cp:category/>
  <cp:version/>
  <cp:contentType/>
  <cp:contentStatus/>
</cp:coreProperties>
</file>