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70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1 ต.ค.64" sheetId="4" r:id="rId4"/>
    <sheet name="พักสินทรัพย์ ต.ค.64" sheetId="5" r:id="rId5"/>
    <sheet name="พักงานระหว่างสร้าง ต.ค.64" sheetId="6" r:id="rId6"/>
    <sheet name="พักหักล้างการรับโอน ก.พ.64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ต.ค.64'!$A$1:$L$101</definedName>
    <definedName name="_xlnm.Print_Area" localSheetId="4">'พักสินทรัพย์ ต.ค.64'!$A$1:$M$110</definedName>
    <definedName name="_xlnm.Print_Area" localSheetId="6">'พักหักล้างการรับโอน ก.พ.64'!$A$1:$M$8</definedName>
    <definedName name="_xlnm.Print_Area" localSheetId="2">'สรุปรายหน่วยเบิกจ่าย'!$A$1:$T$231</definedName>
    <definedName name="_xlnm.Print_Titles" localSheetId="5">'พักงานระหว่างสร้าง ต.ค.64'!$3:$3</definedName>
    <definedName name="_xlnm.Print_Titles" localSheetId="1">'พักงานระหว่างสร้าง ม.ค.63'!$3:$3</definedName>
    <definedName name="_xlnm.Print_Titles" localSheetId="4">'พักสินทรัพย์ ต.ค.64'!$3:$3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<sst xmlns="http://schemas.openxmlformats.org/spreadsheetml/2006/main" count="2329" uniqueCount="515">
  <si>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</si>
  <si>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</si>
  <si>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</si>
  <si>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</si>
  <si>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</si>
  <si>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</si>
  <si>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</si>
  <si>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</si>
  <si>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</si>
  <si>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</si>
  <si>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</si>
  <si>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</si>
  <si>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</si>
  <si>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</si>
  <si>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</si>
  <si>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</si>
  <si>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</si>
  <si>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</si>
  <si>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</si>
  <si>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</si>
  <si>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</si>
  <si>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</si>
  <si>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</si>
  <si>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</si>
  <si>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</si>
  <si>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</si>
  <si>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</si>
  <si>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</si>
  <si>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</si>
  <si>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</si>
  <si>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</si>
  <si>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</si>
  <si>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</si>
  <si>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</si>
  <si>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</si>
  <si>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</si>
  <si>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</si>
  <si>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</si>
  <si>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</si>
  <si>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</si>
  <si>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</si>
  <si>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</si>
  <si>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</si>
  <si>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</si>
  <si>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</si>
  <si>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</si>
  <si>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</si>
  <si>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</si>
  <si>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</si>
  <si>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</si>
  <si>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</si>
  <si>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</si>
  <si>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</si>
  <si>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</si>
  <si>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</si>
  <si>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</si>
  <si>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</si>
  <si>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</si>
  <si>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</si>
  <si>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</si>
  <si>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</si>
  <si>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</si>
  <si>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</si>
  <si>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</si>
  <si>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</si>
  <si>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</si>
  <si>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</si>
  <si>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</si>
  <si>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</si>
  <si>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</si>
  <si>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</si>
  <si>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</si>
  <si>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</si>
  <si>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</si>
  <si>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</si>
  <si>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</si>
  <si>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</si>
  <si>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</si>
  <si>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</si>
  <si>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</si>
  <si>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</si>
  <si>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</si>
  <si>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</si>
  <si>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</si>
  <si>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</si>
  <si>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</si>
  <si>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</si>
  <si>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</si>
  <si>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</si>
  <si>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</si>
  <si>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</si>
  <si>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</si>
  <si>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</si>
  <si>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</si>
  <si>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</si>
  <si>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</si>
  <si>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</si>
  <si>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</si>
  <si>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</si>
  <si>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</si>
  <si>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</si>
  <si>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</si>
  <si>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</si>
  <si>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</si>
  <si>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</si>
  <si>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</si>
  <si>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</si>
  <si>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</si>
  <si>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</si>
  <si>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</si>
  <si>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</si>
  <si>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</si>
  <si>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</si>
  <si>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</si>
  <si>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</si>
  <si>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</si>
  <si>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</si>
  <si>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</si>
  <si>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</si>
  <si>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</si>
  <si>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</si>
  <si>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</si>
  <si>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</si>
  <si>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</si>
  <si>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</si>
  <si>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</si>
  <si>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</si>
  <si>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</si>
  <si>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</si>
  <si>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</si>
  <si>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</si>
  <si>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</si>
  <si>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</si>
  <si>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</si>
  <si>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</si>
  <si>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</si>
  <si>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</si>
  <si>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</si>
  <si>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</si>
  <si>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</si>
  <si>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</si>
  <si>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</si>
  <si>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</si>
  <si>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</si>
  <si>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</si>
  <si>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</si>
  <si>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</si>
  <si>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</si>
  <si>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</si>
  <si>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</si>
  <si>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</si>
  <si>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</si>
  <si>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</si>
  <si>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</si>
  <si>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</si>
  <si>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</si>
  <si>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</si>
  <si>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</si>
  <si>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</si>
  <si>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</si>
  <si>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</si>
  <si>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</si>
  <si>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</si>
  <si>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</si>
  <si>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</si>
  <si>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</si>
  <si>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</si>
  <si>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</si>
  <si>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</si>
  <si>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</si>
  <si>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</si>
  <si>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</si>
  <si>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</si>
  <si>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</si>
  <si>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</si>
  <si>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</si>
  <si>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</si>
  <si>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</si>
  <si>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</si>
  <si>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</si>
  <si>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</si>
  <si>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</si>
  <si>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</si>
  <si>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</si>
  <si>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</si>
  <si>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</si>
  <si>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</si>
  <si>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</si>
  <si>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</si>
  <si>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</si>
  <si>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</si>
  <si>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</si>
  <si>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</si>
  <si>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</si>
  <si>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</si>
  <si>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</si>
  <si>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</si>
  <si>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</si>
  <si>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</si>
  <si>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</si>
  <si>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</si>
  <si>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</si>
  <si>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</si>
  <si>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</si>
  <si>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</si>
  <si>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</si>
  <si>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</si>
  <si>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</si>
  <si>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</si>
  <si>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</si>
  <si>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</si>
  <si>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</si>
  <si>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</si>
  <si>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</si>
  <si>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</si>
  <si>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</si>
  <si>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</si>
  <si>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</si>
  <si>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</si>
  <si>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</si>
  <si>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</si>
  <si>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</si>
  <si>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</si>
  <si>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</si>
  <si>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</si>
  <si>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</si>
  <si>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</si>
  <si>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</si>
  <si>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</si>
  <si>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</si>
  <si>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</si>
  <si>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</si>
  <si>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</si>
  <si>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</si>
  <si>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</si>
  <si>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</si>
  <si>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</si>
  <si>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</si>
  <si>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</si>
  <si>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</si>
  <si>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</si>
  <si>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</si>
  <si>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</si>
  <si>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</si>
  <si>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</si>
  <si>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</si>
  <si>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</si>
  <si>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</si>
  <si>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</si>
  <si>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</si>
  <si>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</si>
  <si>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</si>
  <si>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</si>
  <si>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</si>
  <si>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</si>
  <si>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</si>
  <si>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</si>
  <si>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</si>
  <si>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</si>
  <si>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</si>
  <si>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</si>
  <si>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</si>
  <si>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</si>
  <si>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</si>
  <si>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</si>
  <si>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</si>
  <si>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</si>
  <si>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</si>
  <si>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</si>
  <si>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</si>
  <si>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</si>
  <si>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</si>
  <si>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</si>
  <si>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</si>
  <si>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</si>
  <si>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</si>
  <si>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</si>
  <si>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</si>
  <si>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</si>
  <si>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</si>
  <si>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</si>
  <si>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</si>
  <si>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</si>
  <si>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</si>
  <si>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</si>
  <si>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</si>
  <si>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</si>
  <si>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</si>
  <si>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</si>
  <si>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</si>
  <si>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</si>
  <si>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</si>
  <si>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</si>
  <si>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</si>
  <si>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</si>
  <si>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</si>
  <si>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</si>
  <si>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</si>
  <si>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</si>
  <si>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</si>
  <si>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</si>
  <si>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</si>
  <si>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</si>
  <si>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</si>
  <si>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</si>
  <si>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</si>
  <si>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</si>
  <si>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</si>
  <si>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</si>
  <si>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</si>
  <si>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</si>
  <si>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</si>
  <si>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</si>
  <si>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</si>
  <si>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</si>
  <si>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</si>
  <si>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</si>
  <si>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</si>
  <si>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</si>
  <si>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</si>
  <si>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</si>
  <si>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</si>
  <si>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</si>
  <si>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</si>
  <si>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</si>
  <si>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</si>
  <si>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</si>
  <si>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</si>
  <si>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</si>
  <si>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</si>
  <si>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</si>
  <si>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</si>
  <si>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</si>
  <si>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</si>
  <si>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</si>
  <si>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</si>
  <si>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</si>
  <si>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</si>
  <si>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</si>
  <si>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</si>
  <si>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</si>
  <si>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</si>
  <si>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</si>
  <si>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</si>
  <si>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</si>
  <si>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</si>
  <si>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</si>
  <si>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</si>
  <si>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</si>
  <si>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</si>
  <si>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</si>
  <si>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</si>
  <si>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</si>
  <si>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</si>
  <si>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</si>
  <si>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</si>
  <si>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</si>
  <si>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</si>
  <si>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</si>
  <si>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</si>
  <si>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</si>
  <si>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</si>
  <si>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</si>
  <si>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</si>
  <si>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</si>
  <si>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</si>
  <si>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</si>
  <si>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</si>
  <si>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</si>
  <si>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หักล้างการโอน</t>
  </si>
  <si>
    <t>19</t>
  </si>
  <si>
    <t>20</t>
  </si>
  <si>
    <t>ตำรวจภูธรภาค 4   (จว.ขอนแก่น)</t>
  </si>
  <si>
    <t>21</t>
  </si>
  <si>
    <t>22</t>
  </si>
  <si>
    <t>กองกำกับการ 7 (จว.เพชรบุรี)</t>
  </si>
  <si>
    <t>4</t>
  </si>
  <si>
    <t>16</t>
  </si>
  <si>
    <t>01.07.2020</t>
  </si>
  <si>
    <t>ตม.จว.ภูเก็ต</t>
  </si>
  <si>
    <t>เม.ย.-มิ.ย.64</t>
  </si>
  <si>
    <t>ก.ค.-ก.ย.64</t>
  </si>
  <si>
    <t>เรียกรายงาน ณ วันที่ 2 มีนาคม 2564</t>
  </si>
  <si>
    <t>รายละเอียดบัญชีพักหักล้างการรับโอน ณ 28 กุมภาพันธ์ 2564</t>
  </si>
  <si>
    <t>กองบังคับการตำรวจนครบาล 1</t>
  </si>
  <si>
    <t>กองบังคับการฝึกพิเศษ บช.ตชด.</t>
  </si>
  <si>
    <t>กองบังคับการตำรวจนครบาล 3</t>
  </si>
  <si>
    <t>กองบังคับการตำรวจนครบาล 5</t>
  </si>
  <si>
    <t>กองบังคับการตำรวจนครบาล 8</t>
  </si>
  <si>
    <t>กองบังคับการตำรวจทางหลวง</t>
  </si>
  <si>
    <t>กองกำกับการ 4 (จว.อุดรธานี)</t>
  </si>
  <si>
    <t>ตำรวจภูธรจังหวัดสระแก้ว</t>
  </si>
  <si>
    <t>สถานีตำรวจภูธรอำเภอบัวใหญ่</t>
  </si>
  <si>
    <t>สถานีตำรวจภูธรอำเภอสีคิ้ว</t>
  </si>
  <si>
    <t>สถานีตำรวจภูธรอำเภอภูเขียว</t>
  </si>
  <si>
    <t>ตำรวจภูธรจังหวัดอำนาจเจริญ</t>
  </si>
  <si>
    <t>สถานีตำรวจภูธรอำเภอพล</t>
  </si>
  <si>
    <t>สถานีตำรวจภูธรอำเภอฝาง</t>
  </si>
  <si>
    <t>สถานีตำรวจภูธรอำเภอเมืองลำปาง</t>
  </si>
  <si>
    <t>สถานีตำรวจภูธรอำเภอเมืองแพร่</t>
  </si>
  <si>
    <t>สถานีตำรวจภูธรอำเภอเมืองน่าน</t>
  </si>
  <si>
    <t>สถานีตำรวจภูธรอำเภอแม่สะเรียง</t>
  </si>
  <si>
    <t>สถานีตำรวจภูธรอำเภอแม่สอด</t>
  </si>
  <si>
    <t>สถานีตำรวจภูธรอำเภอทุ่งสง</t>
  </si>
  <si>
    <t>สถานีตำรวจภูธรอำเภอปากพนัง</t>
  </si>
  <si>
    <t>สถานีตำรวจภูธรอำเภอตะกั่วป่า</t>
  </si>
  <si>
    <t>กองบังคับการสืบสวนสอบสวน ภ.8</t>
  </si>
  <si>
    <t>ศูนย์ปฏิบัติการตำรวจจังหวัดชายแดนภาคใต้</t>
  </si>
  <si>
    <t>สถานีตำรวจภูธรอำเภอเบตง</t>
  </si>
  <si>
    <t>กองบังคับการสืบสวนสอบสวน ภ.9</t>
  </si>
  <si>
    <t>กองกำกับการ 8 (อ.เมือง จ.ภูเก็ต)</t>
  </si>
  <si>
    <t>07.10.2021</t>
  </si>
  <si>
    <t>26.10.2021</t>
  </si>
  <si>
    <t>05.10.2021</t>
  </si>
  <si>
    <t>16.06.2021</t>
  </si>
  <si>
    <t>15.10.2021</t>
  </si>
  <si>
    <t>25.10.2021</t>
  </si>
  <si>
    <t>20.10.2021</t>
  </si>
  <si>
    <t>11.10.2021</t>
  </si>
  <si>
    <t>06.10.2021</t>
  </si>
  <si>
    <t>27.10.2021</t>
  </si>
  <si>
    <t>28.10.2021</t>
  </si>
  <si>
    <t>27.09.2021</t>
  </si>
  <si>
    <t>21.10.2021</t>
  </si>
  <si>
    <t>29.09.2021</t>
  </si>
  <si>
    <t>19.10.2021</t>
  </si>
  <si>
    <t>28.09.2021</t>
  </si>
  <si>
    <t>01.10.2021</t>
  </si>
  <si>
    <t>14.10.2021</t>
  </si>
  <si>
    <t>08.10.2021</t>
  </si>
  <si>
    <t>12.10.2021</t>
  </si>
  <si>
    <t>29.10.2021</t>
  </si>
  <si>
    <t>03.10.2021</t>
  </si>
  <si>
    <t>10.10.2021</t>
  </si>
  <si>
    <t>18.08.2021</t>
  </si>
  <si>
    <t>30.09.2021</t>
  </si>
  <si>
    <t>03.08.2021</t>
  </si>
  <si>
    <t>23.10.2021</t>
  </si>
  <si>
    <t>KB</t>
  </si>
  <si>
    <t>KZ</t>
  </si>
  <si>
    <t>18.10.2021</t>
  </si>
  <si>
    <t>25.09.2021</t>
  </si>
  <si>
    <t>08.09.2021</t>
  </si>
  <si>
    <t>10.09.2021</t>
  </si>
  <si>
    <t>22.10.2021</t>
  </si>
  <si>
    <t>04.10.2021</t>
  </si>
  <si>
    <t>21.09.2021</t>
  </si>
  <si>
    <t>23.09.2021</t>
  </si>
  <si>
    <t>17.12.2020</t>
  </si>
  <si>
    <t>รายละเอียดบัญชีพักสินทรัพย์ ณ 31 ตุลาคม 2564</t>
  </si>
  <si>
    <t>เรียกรายงาน ณ วันที่ 1 พฤศจิกายน 2564</t>
  </si>
  <si>
    <t>รายละเอียดบัญชีพักงานระหว่างสร้าง ณ 31 ตุลาคม 2564</t>
  </si>
  <si>
    <t>กง.</t>
  </si>
  <si>
    <t>บช.ตชด.</t>
  </si>
  <si>
    <t>กก.2 บก.กฝ.</t>
  </si>
  <si>
    <t>กก.3 บก.กฝ.</t>
  </si>
  <si>
    <t>กก.ตชด.32</t>
  </si>
  <si>
    <t>บก.น.2</t>
  </si>
  <si>
    <t>บก.น.4</t>
  </si>
  <si>
    <t>ภ.จว.นนทบุรี</t>
  </si>
  <si>
    <t>ภ.จว.พระนครศรีอยุธยา</t>
  </si>
  <si>
    <t>ภ.2</t>
  </si>
  <si>
    <t>ภ.จว.ระยอง</t>
  </si>
  <si>
    <t>ภ.จว.ฉะเชิงเทรา</t>
  </si>
  <si>
    <t>ภ.จว.ปราจีนบุรี</t>
  </si>
  <si>
    <t>ภ.จว.บุรีรัมย์</t>
  </si>
  <si>
    <t>ภ.จว.ศรีสะเกษ</t>
  </si>
  <si>
    <t>ภ.จว.ชัยภูมิ</t>
  </si>
  <si>
    <t>ภ.จว.อำนาจเจริญ</t>
  </si>
  <si>
    <t>ภ.จว.ขอนแก่น</t>
  </si>
  <si>
    <t>ภ.จว.อุดรธานี</t>
  </si>
  <si>
    <t>ภ.จว.ร้อยเอ็ด</t>
  </si>
  <si>
    <t>ภ.จว.นครพนม</t>
  </si>
  <si>
    <t>ภ.จว.ลำพูน</t>
  </si>
  <si>
    <t>ภ.จว.แพร่</t>
  </si>
  <si>
    <t>ภ.6</t>
  </si>
  <si>
    <t>ภ.จว.ตาก</t>
  </si>
  <si>
    <t>ภ.จว.กาญจนบุรี</t>
  </si>
  <si>
    <t>ภ.จว.นครปฐม</t>
  </si>
  <si>
    <t>ภ.จว.ภูเก็ต</t>
  </si>
  <si>
    <t>ภ.จว.สุราษฎร์ธานี</t>
  </si>
  <si>
    <t>ภ.จว.ระนอง</t>
  </si>
  <si>
    <t>ภ.จว.สงขลา</t>
  </si>
  <si>
    <t>ภ.จว.พัทลุง</t>
  </si>
  <si>
    <t>กก.10 บก.รน.</t>
  </si>
  <si>
    <t>บก.สส.ศชต.</t>
  </si>
  <si>
    <t>บก.รน.</t>
  </si>
  <si>
    <t>กก.7 บก.รน.</t>
  </si>
  <si>
    <t>บช.ปส.</t>
  </si>
  <si>
    <t>กก.ตชด.12</t>
  </si>
  <si>
    <t>กก.ตชด.24</t>
  </si>
  <si>
    <t>กก.ตชด.34</t>
  </si>
  <si>
    <t>กก.ตชด.41</t>
  </si>
  <si>
    <t>ศพฐ.3</t>
  </si>
  <si>
    <t>ศพฐ.6</t>
  </si>
  <si>
    <t>ศพฐ.8</t>
  </si>
  <si>
    <t>ภ.จว.สระบุรี</t>
  </si>
  <si>
    <t>ภ.จว.มหาสารคราม</t>
  </si>
  <si>
    <t>ภ.จว.ลำปาง</t>
  </si>
  <si>
    <t>ภ.จว.น่าน</t>
  </si>
  <si>
    <t>ภ.จว.พิษณุโลก</t>
  </si>
  <si>
    <t>ภ.จว.ยะลา</t>
  </si>
  <si>
    <t>บก.สส.ภ.6</t>
  </si>
  <si>
    <t>บก.สส.ภ.5</t>
  </si>
  <si>
    <t>บก.สส.ภ.3</t>
  </si>
  <si>
    <t>บก.กฝ.บช.ตชด.</t>
  </si>
  <si>
    <t>รายการบัญชีพักสินทรัพย์คงค้างสรุปรายหน่วยเบิกจ่าย ณ 31 ต.ค. 64</t>
  </si>
  <si>
    <t>ปีงบประมาณ พ.ศ. 2565</t>
  </si>
  <si>
    <t>ต.ค.-ธ.ค.64</t>
  </si>
  <si>
    <t>ม.ค.-มี.ค.65</t>
  </si>
  <si>
    <t>รายการบัญชีพักสินทรัพย์สรุปรวมแต่ละ บช.  ณ วันที่ 31 ต.ค.64</t>
  </si>
  <si>
    <t xml:space="preserve">               ฝ่ายบัญชี 1 กช.          75     รายการ</t>
  </si>
  <si>
    <t xml:space="preserve">               ฝ่ายบัญชี 2 กช.         111     รายการ</t>
  </si>
  <si>
    <t xml:space="preserve">               ฝ่ายบัญชี 3 กช.         75    รายการ</t>
  </si>
  <si>
    <t xml:space="preserve">                     รวม     261    รายการ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</si>
</sst>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Calibri"/>
      <family val="2"/>
    </font>
    <font>
      <sz val="16"/>
      <color indexed="8"/>
      <name val="TH SarabunPSK"/>
      <family val="2"/>
    </font>
    <font>
      <sz val="14"/>
      <name val="Calibri"/>
      <family val="2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b/>
      <sz val="18"/>
      <color rgb="FF00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TH SarabunPSK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43" fontId="61" fillId="35" borderId="10" xfId="38" applyFont="1" applyFill="1" applyBorder="1" applyAlignment="1">
      <alignment horizontal="center" vertical="center" shrinkToFit="1"/>
    </xf>
    <xf numFmtId="43" fontId="61" fillId="35" borderId="11" xfId="38" applyFont="1" applyFill="1" applyBorder="1" applyAlignment="1">
      <alignment horizontal="center" vertical="center" shrinkToFit="1"/>
    </xf>
    <xf numFmtId="49" fontId="4" fillId="36" borderId="10" xfId="44" applyNumberFormat="1" applyFont="1" applyFill="1" applyBorder="1" applyAlignment="1">
      <alignment horizontal="center"/>
      <protection/>
    </xf>
    <xf numFmtId="0" fontId="62" fillId="0" borderId="10" xfId="44" applyFont="1" applyBorder="1" applyAlignment="1">
      <alignment horizontal="left" shrinkToFit="1"/>
      <protection/>
    </xf>
    <xf numFmtId="0" fontId="60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4" applyFont="1" applyBorder="1" applyAlignment="1">
      <alignment horizontal="left" shrinkToFit="1"/>
      <protection/>
    </xf>
    <xf numFmtId="0" fontId="60" fillId="0" borderId="0" xfId="0" applyFont="1" applyAlignment="1">
      <alignment/>
    </xf>
    <xf numFmtId="0" fontId="6" fillId="0" borderId="10" xfId="44" applyFont="1" applyBorder="1" applyAlignment="1">
      <alignment horizontal="left" shrinkToFit="1"/>
      <protection/>
    </xf>
    <xf numFmtId="0" fontId="59" fillId="0" borderId="0" xfId="0" applyFont="1" applyAlignment="1">
      <alignment horizontal="center"/>
    </xf>
    <xf numFmtId="0" fontId="60" fillId="38" borderId="10" xfId="0" applyFont="1" applyFill="1" applyBorder="1" applyAlignment="1">
      <alignment horizontal="center"/>
    </xf>
    <xf numFmtId="4" fontId="58" fillId="0" borderId="0" xfId="0" applyNumberFormat="1" applyFont="1" applyAlignment="1">
      <alignment/>
    </xf>
    <xf numFmtId="4" fontId="58" fillId="0" borderId="10" xfId="0" applyNumberFormat="1" applyFont="1" applyBorder="1" applyAlignment="1">
      <alignment/>
    </xf>
    <xf numFmtId="4" fontId="58" fillId="34" borderId="10" xfId="0" applyNumberFormat="1" applyFont="1" applyFill="1" applyBorder="1" applyAlignment="1">
      <alignment/>
    </xf>
    <xf numFmtId="4" fontId="58" fillId="33" borderId="10" xfId="0" applyNumberFormat="1" applyFont="1" applyFill="1" applyBorder="1" applyAlignment="1">
      <alignment/>
    </xf>
    <xf numFmtId="14" fontId="58" fillId="0" borderId="10" xfId="0" applyNumberFormat="1" applyFont="1" applyBorder="1" applyAlignment="1">
      <alignment horizontal="center"/>
    </xf>
    <xf numFmtId="14" fontId="58" fillId="33" borderId="10" xfId="0" applyNumberFormat="1" applyFont="1" applyFill="1" applyBorder="1" applyAlignment="1">
      <alignment horizontal="center"/>
    </xf>
    <xf numFmtId="14" fontId="58" fillId="34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8" fillId="34" borderId="10" xfId="0" applyFont="1" applyFill="1" applyBorder="1" applyAlignment="1">
      <alignment/>
    </xf>
    <xf numFmtId="0" fontId="58" fillId="39" borderId="10" xfId="0" applyFont="1" applyFill="1" applyBorder="1" applyAlignment="1">
      <alignment/>
    </xf>
    <xf numFmtId="0" fontId="58" fillId="39" borderId="10" xfId="0" applyFont="1" applyFill="1" applyBorder="1" applyAlignment="1">
      <alignment horizontal="center"/>
    </xf>
    <xf numFmtId="14" fontId="58" fillId="39" borderId="10" xfId="0" applyNumberFormat="1" applyFont="1" applyFill="1" applyBorder="1" applyAlignment="1">
      <alignment horizontal="center"/>
    </xf>
    <xf numFmtId="4" fontId="58" fillId="39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58" fillId="40" borderId="10" xfId="0" applyFont="1" applyFill="1" applyBorder="1" applyAlignment="1">
      <alignment/>
    </xf>
    <xf numFmtId="0" fontId="58" fillId="40" borderId="10" xfId="0" applyFont="1" applyFill="1" applyBorder="1" applyAlignment="1">
      <alignment horizontal="center"/>
    </xf>
    <xf numFmtId="14" fontId="58" fillId="40" borderId="10" xfId="0" applyNumberFormat="1" applyFont="1" applyFill="1" applyBorder="1" applyAlignment="1">
      <alignment horizontal="center"/>
    </xf>
    <xf numFmtId="4" fontId="58" fillId="40" borderId="10" xfId="0" applyNumberFormat="1" applyFont="1" applyFill="1" applyBorder="1" applyAlignment="1">
      <alignment/>
    </xf>
    <xf numFmtId="0" fontId="58" fillId="41" borderId="10" xfId="0" applyFont="1" applyFill="1" applyBorder="1" applyAlignment="1">
      <alignment/>
    </xf>
    <xf numFmtId="0" fontId="58" fillId="41" borderId="10" xfId="0" applyFont="1" applyFill="1" applyBorder="1" applyAlignment="1">
      <alignment horizontal="center"/>
    </xf>
    <xf numFmtId="14" fontId="58" fillId="41" borderId="10" xfId="0" applyNumberFormat="1" applyFont="1" applyFill="1" applyBorder="1" applyAlignment="1">
      <alignment horizontal="center"/>
    </xf>
    <xf numFmtId="4" fontId="58" fillId="41" borderId="10" xfId="0" applyNumberFormat="1" applyFont="1" applyFill="1" applyBorder="1" applyAlignment="1">
      <alignment/>
    </xf>
    <xf numFmtId="0" fontId="6" fillId="0" borderId="13" xfId="44" applyFont="1" applyBorder="1" applyAlignment="1">
      <alignment horizontal="left" shrinkToFit="1"/>
      <protection/>
    </xf>
    <xf numFmtId="0" fontId="6" fillId="0" borderId="0" xfId="44" applyFont="1" applyAlignment="1">
      <alignment horizontal="left" shrinkToFit="1"/>
      <protection/>
    </xf>
    <xf numFmtId="0" fontId="58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58" fillId="31" borderId="10" xfId="0" applyFont="1" applyFill="1" applyBorder="1" applyAlignment="1">
      <alignment/>
    </xf>
    <xf numFmtId="0" fontId="58" fillId="31" borderId="10" xfId="0" applyFont="1" applyFill="1" applyBorder="1" applyAlignment="1">
      <alignment horizontal="center"/>
    </xf>
    <xf numFmtId="14" fontId="58" fillId="31" borderId="10" xfId="0" applyNumberFormat="1" applyFont="1" applyFill="1" applyBorder="1" applyAlignment="1">
      <alignment horizontal="center"/>
    </xf>
    <xf numFmtId="4" fontId="58" fillId="31" borderId="10" xfId="0" applyNumberFormat="1" applyFont="1" applyFill="1" applyBorder="1" applyAlignment="1">
      <alignment/>
    </xf>
    <xf numFmtId="0" fontId="58" fillId="42" borderId="10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14" fontId="58" fillId="42" borderId="10" xfId="0" applyNumberFormat="1" applyFont="1" applyFill="1" applyBorder="1" applyAlignment="1">
      <alignment horizontal="center"/>
    </xf>
    <xf numFmtId="4" fontId="58" fillId="42" borderId="10" xfId="0" applyNumberFormat="1" applyFont="1" applyFill="1" applyBorder="1" applyAlignment="1">
      <alignment/>
    </xf>
    <xf numFmtId="0" fontId="58" fillId="39" borderId="10" xfId="0" applyFont="1" applyFill="1" applyBorder="1" applyAlignment="1">
      <alignment horizontal="left"/>
    </xf>
    <xf numFmtId="0" fontId="4" fillId="0" borderId="10" xfId="44" applyFont="1" applyBorder="1" applyAlignment="1">
      <alignment horizontal="left" shrinkToFit="1"/>
      <protection/>
    </xf>
    <xf numFmtId="0" fontId="58" fillId="0" borderId="0" xfId="0" applyFont="1" applyFill="1" applyAlignment="1">
      <alignment/>
    </xf>
    <xf numFmtId="0" fontId="64" fillId="0" borderId="0" xfId="0" applyFont="1" applyAlignment="1">
      <alignment/>
    </xf>
    <xf numFmtId="4" fontId="58" fillId="43" borderId="10" xfId="0" applyNumberFormat="1" applyFont="1" applyFill="1" applyBorder="1" applyAlignment="1">
      <alignment/>
    </xf>
    <xf numFmtId="0" fontId="58" fillId="43" borderId="10" xfId="0" applyFont="1" applyFill="1" applyBorder="1" applyAlignment="1">
      <alignment horizontal="center"/>
    </xf>
    <xf numFmtId="14" fontId="58" fillId="43" borderId="10" xfId="0" applyNumberFormat="1" applyFont="1" applyFill="1" applyBorder="1" applyAlignment="1">
      <alignment horizontal="center"/>
    </xf>
    <xf numFmtId="0" fontId="58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0" fontId="6" fillId="44" borderId="16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/>
    </xf>
    <xf numFmtId="0" fontId="6" fillId="44" borderId="19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/>
    </xf>
    <xf numFmtId="0" fontId="6" fillId="44" borderId="25" xfId="0" applyFont="1" applyFill="1" applyBorder="1" applyAlignment="1">
      <alignment horizontal="center" vertical="center"/>
    </xf>
    <xf numFmtId="0" fontId="6" fillId="45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/>
    </xf>
    <xf numFmtId="0" fontId="6" fillId="44" borderId="28" xfId="0" applyFont="1" applyFill="1" applyBorder="1" applyAlignment="1">
      <alignment horizontal="center" vertical="center"/>
    </xf>
    <xf numFmtId="0" fontId="6" fillId="45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/>
    </xf>
    <xf numFmtId="0" fontId="6" fillId="44" borderId="31" xfId="0" applyFont="1" applyFill="1" applyBorder="1" applyAlignment="1">
      <alignment horizontal="center" vertical="center"/>
    </xf>
    <xf numFmtId="0" fontId="6" fillId="45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45" borderId="16" xfId="0" applyFont="1" applyFill="1" applyBorder="1" applyAlignment="1">
      <alignment horizontal="center" vertical="center" shrinkToFit="1"/>
    </xf>
    <xf numFmtId="176" fontId="4" fillId="44" borderId="16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7" xfId="0" applyFont="1" applyBorder="1" applyAlignment="1">
      <alignment/>
    </xf>
    <xf numFmtId="0" fontId="34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39" xfId="0" applyFont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/>
    </xf>
    <xf numFmtId="0" fontId="6" fillId="44" borderId="39" xfId="0" applyFont="1" applyFill="1" applyBorder="1" applyAlignment="1">
      <alignment horizontal="center" vertical="center"/>
    </xf>
    <xf numFmtId="0" fontId="6" fillId="45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0" xfId="0" applyFont="1" applyBorder="1" applyAlignment="1">
      <alignment vertical="center" shrinkToFit="1"/>
    </xf>
    <xf numFmtId="0" fontId="6" fillId="33" borderId="40" xfId="0" applyFont="1" applyFill="1" applyBorder="1" applyAlignment="1">
      <alignment horizontal="center" vertical="center"/>
    </xf>
    <xf numFmtId="0" fontId="6" fillId="44" borderId="40" xfId="0" applyFont="1" applyFill="1" applyBorder="1" applyAlignment="1">
      <alignment horizontal="center" vertical="center"/>
    </xf>
    <xf numFmtId="0" fontId="6" fillId="45" borderId="4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39" xfId="0" applyFont="1" applyBorder="1" applyAlignment="1">
      <alignment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vertical="center" shrinkToFit="1"/>
    </xf>
    <xf numFmtId="0" fontId="6" fillId="33" borderId="44" xfId="0" applyFont="1" applyFill="1" applyBorder="1" applyAlignment="1">
      <alignment horizontal="center" vertical="center"/>
    </xf>
    <xf numFmtId="0" fontId="6" fillId="44" borderId="44" xfId="0" applyFont="1" applyFill="1" applyBorder="1" applyAlignment="1">
      <alignment horizontal="center" vertical="center"/>
    </xf>
    <xf numFmtId="0" fontId="6" fillId="45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1" xfId="0" applyFont="1" applyBorder="1" applyAlignment="1">
      <alignment vertical="center" shrinkToFit="1"/>
    </xf>
    <xf numFmtId="0" fontId="6" fillId="33" borderId="41" xfId="0" applyFont="1" applyFill="1" applyBorder="1" applyAlignment="1">
      <alignment horizontal="center" vertical="center"/>
    </xf>
    <xf numFmtId="0" fontId="6" fillId="44" borderId="41" xfId="0" applyFont="1" applyFill="1" applyBorder="1" applyAlignment="1">
      <alignment horizontal="center" vertical="center"/>
    </xf>
    <xf numFmtId="0" fontId="6" fillId="45" borderId="4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43" xfId="0" applyFont="1" applyBorder="1" applyAlignment="1">
      <alignment vertical="center" shrinkToFit="1"/>
    </xf>
    <xf numFmtId="0" fontId="6" fillId="33" borderId="43" xfId="0" applyFont="1" applyFill="1" applyBorder="1" applyAlignment="1">
      <alignment horizontal="center" vertical="center"/>
    </xf>
    <xf numFmtId="0" fontId="6" fillId="44" borderId="43" xfId="0" applyFont="1" applyFill="1" applyBorder="1" applyAlignment="1">
      <alignment horizontal="center" vertical="center"/>
    </xf>
    <xf numFmtId="0" fontId="6" fillId="45" borderId="43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45" xfId="0" applyFont="1" applyBorder="1" applyAlignment="1">
      <alignment vertical="center" shrinkToFit="1"/>
    </xf>
    <xf numFmtId="0" fontId="6" fillId="33" borderId="45" xfId="0" applyFont="1" applyFill="1" applyBorder="1" applyAlignment="1">
      <alignment horizontal="center" vertical="center"/>
    </xf>
    <xf numFmtId="0" fontId="6" fillId="44" borderId="45" xfId="0" applyFont="1" applyFill="1" applyBorder="1" applyAlignment="1">
      <alignment horizontal="center" vertical="center"/>
    </xf>
    <xf numFmtId="0" fontId="6" fillId="45" borderId="4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2" xfId="0" applyFont="1" applyBorder="1" applyAlignment="1">
      <alignment vertical="center" shrinkToFit="1"/>
    </xf>
    <xf numFmtId="0" fontId="6" fillId="33" borderId="42" xfId="0" applyFont="1" applyFill="1" applyBorder="1" applyAlignment="1">
      <alignment horizontal="center" vertical="center"/>
    </xf>
    <xf numFmtId="0" fontId="6" fillId="44" borderId="42" xfId="0" applyFont="1" applyFill="1" applyBorder="1" applyAlignment="1">
      <alignment horizontal="center" vertical="center"/>
    </xf>
    <xf numFmtId="0" fontId="6" fillId="45" borderId="4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42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33" borderId="42" xfId="0" applyFont="1" applyFill="1" applyBorder="1" applyAlignment="1">
      <alignment horizontal="center"/>
    </xf>
    <xf numFmtId="0" fontId="6" fillId="33" borderId="42" xfId="0" applyFont="1" applyFill="1" applyBorder="1" applyAlignment="1">
      <alignment/>
    </xf>
    <xf numFmtId="0" fontId="64" fillId="47" borderId="10" xfId="0" applyFont="1" applyFill="1" applyBorder="1" applyAlignment="1">
      <alignment horizontal="center"/>
    </xf>
    <xf numFmtId="14" fontId="64" fillId="47" borderId="10" xfId="0" applyNumberFormat="1" applyFont="1" applyFill="1" applyBorder="1" applyAlignment="1">
      <alignment horizontal="center"/>
    </xf>
    <xf numFmtId="4" fontId="64" fillId="47" borderId="10" xfId="0" applyNumberFormat="1" applyFont="1" applyFill="1" applyBorder="1" applyAlignment="1">
      <alignment/>
    </xf>
    <xf numFmtId="0" fontId="64" fillId="47" borderId="10" xfId="0" applyFont="1" applyFill="1" applyBorder="1" applyAlignment="1">
      <alignment horizontal="left"/>
    </xf>
    <xf numFmtId="0" fontId="6" fillId="0" borderId="42" xfId="0" applyFont="1" applyFill="1" applyBorder="1" applyAlignment="1">
      <alignment vertical="center" shrinkToFit="1"/>
    </xf>
    <xf numFmtId="4" fontId="64" fillId="0" borderId="0" xfId="0" applyNumberFormat="1" applyFont="1" applyAlignment="1">
      <alignment/>
    </xf>
    <xf numFmtId="0" fontId="6" fillId="48" borderId="42" xfId="0" applyFont="1" applyFill="1" applyBorder="1" applyAlignment="1">
      <alignment horizontal="center" vertical="center" shrinkToFit="1"/>
    </xf>
    <xf numFmtId="0" fontId="6" fillId="48" borderId="43" xfId="0" applyFont="1" applyFill="1" applyBorder="1" applyAlignment="1">
      <alignment horizontal="center" vertical="center" shrinkToFit="1"/>
    </xf>
    <xf numFmtId="0" fontId="6" fillId="48" borderId="31" xfId="0" applyFont="1" applyFill="1" applyBorder="1" applyAlignment="1">
      <alignment horizontal="center" vertical="center" shrinkToFit="1"/>
    </xf>
    <xf numFmtId="0" fontId="6" fillId="48" borderId="28" xfId="0" applyFont="1" applyFill="1" applyBorder="1" applyAlignment="1">
      <alignment horizontal="center" vertical="center" shrinkToFit="1"/>
    </xf>
    <xf numFmtId="0" fontId="6" fillId="0" borderId="46" xfId="0" applyFont="1" applyBorder="1" applyAlignment="1">
      <alignment vertical="center"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4" fillId="0" borderId="10" xfId="0" applyFont="1" applyFill="1" applyBorder="1" applyAlignment="1">
      <alignment horizontal="center"/>
    </xf>
    <xf numFmtId="4" fontId="6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0" fontId="63" fillId="0" borderId="0" xfId="0" applyFont="1" applyAlignment="1">
      <alignment horizontal="center"/>
    </xf>
    <xf numFmtId="0" fontId="63" fillId="0" borderId="47" xfId="0" applyFont="1" applyBorder="1" applyAlignment="1">
      <alignment horizontal="center"/>
    </xf>
    <xf numFmtId="0" fontId="4" fillId="46" borderId="0" xfId="0" applyFont="1" applyFill="1" applyAlignment="1">
      <alignment horizontal="center" vertical="center" shrinkToFit="1"/>
    </xf>
    <xf numFmtId="0" fontId="4" fillId="46" borderId="35" xfId="0" applyFont="1" applyFill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44" borderId="50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36" fillId="0" borderId="34" xfId="0" applyFont="1" applyBorder="1" applyAlignment="1">
      <alignment/>
    </xf>
    <xf numFmtId="0" fontId="36" fillId="0" borderId="52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44" borderId="53" xfId="0" applyFont="1" applyFill="1" applyBorder="1" applyAlignment="1">
      <alignment horizontal="center" vertical="center" shrinkToFit="1"/>
    </xf>
    <xf numFmtId="0" fontId="4" fillId="44" borderId="54" xfId="0" applyFont="1" applyFill="1" applyBorder="1" applyAlignment="1">
      <alignment horizontal="center" vertical="center" shrinkToFit="1"/>
    </xf>
    <xf numFmtId="0" fontId="4" fillId="44" borderId="5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5" fillId="0" borderId="0" xfId="0" applyFont="1" applyAlignment="1">
      <alignment horizontal="center"/>
    </xf>
    <xf numFmtId="49" fontId="3" fillId="35" borderId="11" xfId="44" applyNumberFormat="1" applyFont="1" applyFill="1" applyBorder="1" applyAlignment="1">
      <alignment horizontal="center" vertical="center" shrinkToFit="1"/>
      <protection/>
    </xf>
    <xf numFmtId="49" fontId="3" fillId="35" borderId="13" xfId="44" applyNumberFormat="1" applyFont="1" applyFill="1" applyBorder="1" applyAlignment="1">
      <alignment horizontal="center" vertical="center" shrinkToFit="1"/>
      <protection/>
    </xf>
    <xf numFmtId="0" fontId="3" fillId="35" borderId="11" xfId="44" applyFont="1" applyFill="1" applyBorder="1" applyAlignment="1">
      <alignment horizontal="center" vertical="center" shrinkToFit="1"/>
      <protection/>
    </xf>
    <xf numFmtId="0" fontId="3" fillId="35" borderId="14" xfId="44" applyFont="1" applyFill="1" applyBorder="1" applyAlignment="1">
      <alignment horizontal="center" vertical="center" shrinkToFit="1"/>
      <protection/>
    </xf>
    <xf numFmtId="43" fontId="61" fillId="35" borderId="12" xfId="38" applyFont="1" applyFill="1" applyBorder="1" applyAlignment="1">
      <alignment horizontal="center" vertical="center" wrapText="1"/>
    </xf>
    <xf numFmtId="43" fontId="61" fillId="35" borderId="57" xfId="38" applyFont="1" applyFill="1" applyBorder="1" applyAlignment="1">
      <alignment horizontal="center" vertical="center" wrapText="1"/>
    </xf>
    <xf numFmtId="43" fontId="66" fillId="35" borderId="11" xfId="38" applyFont="1" applyFill="1" applyBorder="1" applyAlignment="1">
      <alignment horizontal="center" vertical="center" wrapText="1" shrinkToFit="1"/>
    </xf>
    <xf numFmtId="43" fontId="66" fillId="35" borderId="13" xfId="38" applyFont="1" applyFill="1" applyBorder="1" applyAlignment="1">
      <alignment horizontal="center" vertical="center" shrinkToFit="1"/>
    </xf>
    <xf numFmtId="0" fontId="67" fillId="35" borderId="11" xfId="0" applyFont="1" applyFill="1" applyBorder="1" applyAlignment="1">
      <alignment horizontal="center" vertical="center" wrapText="1"/>
    </xf>
    <xf numFmtId="0" fontId="67" fillId="35" borderId="13" xfId="0" applyFont="1" applyFill="1" applyBorder="1" applyAlignment="1">
      <alignment horizontal="center" vertical="center" wrapText="1"/>
    </xf>
    <xf numFmtId="49" fontId="3" fillId="35" borderId="11" xfId="44" applyNumberFormat="1" applyFont="1" applyFill="1" applyBorder="1" applyAlignment="1">
      <alignment horizontal="center" vertical="center"/>
      <protection/>
    </xf>
    <xf numFmtId="49" fontId="3" fillId="35" borderId="14" xfId="44" applyNumberFormat="1" applyFont="1" applyFill="1" applyBorder="1" applyAlignment="1">
      <alignment horizontal="center" vertical="center"/>
      <protection/>
    </xf>
    <xf numFmtId="0" fontId="3" fillId="35" borderId="62" xfId="44" applyFont="1" applyFill="1" applyBorder="1" applyAlignment="1">
      <alignment horizontal="center" vertical="center" shrinkToFit="1"/>
      <protection/>
    </xf>
    <xf numFmtId="0" fontId="3" fillId="35" borderId="63" xfId="44" applyFont="1" applyFill="1" applyBorder="1" applyAlignment="1">
      <alignment horizontal="center" vertical="center" shrinkToFit="1"/>
      <protection/>
    </xf>
    <xf numFmtId="43" fontId="61" fillId="35" borderId="10" xfId="38" applyFont="1" applyFill="1" applyBorder="1" applyAlignment="1">
      <alignment horizontal="center" vertical="center" wrapText="1"/>
    </xf>
    <xf numFmtId="43" fontId="66" fillId="35" borderId="14" xfId="38" applyFont="1" applyFill="1" applyBorder="1" applyAlignment="1">
      <alignment horizontal="center" vertical="center" shrinkToFit="1"/>
    </xf>
    <xf numFmtId="0" fontId="67" fillId="35" borderId="14" xfId="0" applyFont="1" applyFill="1" applyBorder="1" applyAlignment="1">
      <alignment horizontal="center" vertical="center" wrapText="1"/>
    </xf>
    <xf numFmtId="0" fontId="65" fillId="38" borderId="10" xfId="0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14" fontId="69" fillId="0" borderId="10" xfId="0" applyNumberFormat="1" applyFont="1" applyFill="1" applyBorder="1" applyAlignment="1">
      <alignment horizontal="center"/>
    </xf>
    <xf numFmtId="4" fontId="69" fillId="0" borderId="10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6" fillId="0" borderId="4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0.25">
      <c r="K1" s="35"/>
      <c r="L1" s="36" t="s">
        <v>329</v>
      </c>
    </row>
    <row r="2" spans="1:12" ht="20.25">
      <c r="A2" s="224" t="s">
        <v>328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20.25">
      <c r="A3" s="25" t="s">
        <v>8</v>
      </c>
      <c r="B3" s="25" t="s">
        <v>9</v>
      </c>
      <c r="C3" s="25" t="s">
        <v>4</v>
      </c>
      <c r="D3" s="25" t="s">
        <v>228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19.5">
      <c r="A4" s="2">
        <v>1</v>
      </c>
      <c r="B4" s="32" t="s">
        <v>10</v>
      </c>
      <c r="C4" s="2">
        <v>2500700010</v>
      </c>
      <c r="D4" s="2" t="s">
        <v>227</v>
      </c>
      <c r="E4" s="2">
        <v>81</v>
      </c>
      <c r="F4" s="2" t="s">
        <v>316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19.5">
      <c r="A5" s="1">
        <v>2</v>
      </c>
      <c r="B5" s="24" t="s">
        <v>216</v>
      </c>
      <c r="C5" s="1">
        <v>2500700173</v>
      </c>
      <c r="D5" s="1" t="s">
        <v>271</v>
      </c>
      <c r="E5" s="1">
        <v>50</v>
      </c>
      <c r="F5" s="1" t="s">
        <v>259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19.5">
      <c r="A6" s="1"/>
      <c r="B6" s="24"/>
      <c r="C6" s="1">
        <v>2500700173</v>
      </c>
      <c r="D6" s="1" t="s">
        <v>271</v>
      </c>
      <c r="E6" s="1">
        <v>40</v>
      </c>
      <c r="F6" s="1" t="s">
        <v>259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19.5">
      <c r="A7" s="1"/>
      <c r="B7" s="24"/>
      <c r="C7" s="1">
        <v>2500700173</v>
      </c>
      <c r="D7" s="1" t="s">
        <v>271</v>
      </c>
      <c r="E7" s="1">
        <v>50</v>
      </c>
      <c r="F7" s="1" t="s">
        <v>259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19.5">
      <c r="A8" s="1"/>
      <c r="B8" s="24"/>
      <c r="C8" s="1">
        <v>2500700173</v>
      </c>
      <c r="D8" s="1" t="s">
        <v>248</v>
      </c>
      <c r="E8" s="1">
        <v>50</v>
      </c>
      <c r="F8" s="1" t="s">
        <v>259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19.5">
      <c r="A9" s="1"/>
      <c r="B9" s="24"/>
      <c r="C9" s="1">
        <v>2500700173</v>
      </c>
      <c r="D9" s="1" t="s">
        <v>248</v>
      </c>
      <c r="E9" s="1">
        <v>40</v>
      </c>
      <c r="F9" s="1" t="s">
        <v>259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19.5">
      <c r="A10" s="1"/>
      <c r="B10" s="24"/>
      <c r="C10" s="1">
        <v>2500700173</v>
      </c>
      <c r="D10" s="1" t="s">
        <v>227</v>
      </c>
      <c r="E10" s="1">
        <v>81</v>
      </c>
      <c r="F10" s="1" t="s">
        <v>252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19.5">
      <c r="A11" s="1"/>
      <c r="B11" s="24"/>
      <c r="C11" s="1">
        <v>2500700173</v>
      </c>
      <c r="D11" s="1" t="s">
        <v>227</v>
      </c>
      <c r="E11" s="1">
        <v>81</v>
      </c>
      <c r="F11" s="1" t="s">
        <v>255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19.5">
      <c r="A12" s="1"/>
      <c r="B12" s="24"/>
      <c r="C12" s="1">
        <v>2500700173</v>
      </c>
      <c r="D12" s="1" t="s">
        <v>227</v>
      </c>
      <c r="E12" s="1">
        <v>81</v>
      </c>
      <c r="F12" s="1" t="s">
        <v>251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19.5">
      <c r="A13" s="1"/>
      <c r="B13" s="24"/>
      <c r="C13" s="1">
        <v>2500700173</v>
      </c>
      <c r="D13" s="1" t="s">
        <v>227</v>
      </c>
      <c r="E13" s="1">
        <v>81</v>
      </c>
      <c r="F13" s="1" t="s">
        <v>251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19.5">
      <c r="A14" s="1"/>
      <c r="B14" s="24"/>
      <c r="C14" s="1">
        <v>2500700173</v>
      </c>
      <c r="D14" s="1" t="s">
        <v>227</v>
      </c>
      <c r="E14" s="1">
        <v>81</v>
      </c>
      <c r="F14" s="1" t="s">
        <v>253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19.5">
      <c r="A15" s="1"/>
      <c r="B15" s="24"/>
      <c r="C15" s="1">
        <v>2500700173</v>
      </c>
      <c r="D15" s="1" t="s">
        <v>227</v>
      </c>
      <c r="E15" s="1">
        <v>81</v>
      </c>
      <c r="F15" s="1" t="s">
        <v>253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19.5">
      <c r="A16" s="1"/>
      <c r="B16" s="24"/>
      <c r="C16" s="1">
        <v>2500700173</v>
      </c>
      <c r="D16" s="1" t="s">
        <v>227</v>
      </c>
      <c r="E16" s="1">
        <v>81</v>
      </c>
      <c r="F16" s="1" t="s">
        <v>273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19.5">
      <c r="A17" s="1"/>
      <c r="B17" s="24"/>
      <c r="C17" s="1">
        <v>2500700173</v>
      </c>
      <c r="D17" s="1" t="s">
        <v>227</v>
      </c>
      <c r="E17" s="1">
        <v>81</v>
      </c>
      <c r="F17" s="1" t="s">
        <v>290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19.5">
      <c r="A18" s="1"/>
      <c r="B18" s="24"/>
      <c r="C18" s="1">
        <v>2500700173</v>
      </c>
      <c r="D18" s="1" t="s">
        <v>227</v>
      </c>
      <c r="E18" s="1">
        <v>91</v>
      </c>
      <c r="F18" s="1" t="s">
        <v>290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19.5">
      <c r="A19" s="1"/>
      <c r="B19" s="24"/>
      <c r="C19" s="1">
        <v>2500700173</v>
      </c>
      <c r="D19" s="1" t="s">
        <v>227</v>
      </c>
      <c r="E19" s="1">
        <v>81</v>
      </c>
      <c r="F19" s="1" t="s">
        <v>275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19.5">
      <c r="A20" s="1"/>
      <c r="B20" s="24"/>
      <c r="C20" s="1">
        <v>2500700173</v>
      </c>
      <c r="D20" s="1" t="s">
        <v>227</v>
      </c>
      <c r="E20" s="1">
        <v>91</v>
      </c>
      <c r="F20" s="1" t="s">
        <v>275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19.5">
      <c r="A21" s="1"/>
      <c r="B21" s="24"/>
      <c r="C21" s="1">
        <v>2500700173</v>
      </c>
      <c r="D21" s="1" t="s">
        <v>227</v>
      </c>
      <c r="E21" s="1">
        <v>81</v>
      </c>
      <c r="F21" s="1" t="s">
        <v>275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19.5">
      <c r="A22" s="1"/>
      <c r="B22" s="24"/>
      <c r="C22" s="1">
        <v>2500700173</v>
      </c>
      <c r="D22" s="1" t="s">
        <v>227</v>
      </c>
      <c r="E22" s="1">
        <v>81</v>
      </c>
      <c r="F22" s="1" t="s">
        <v>315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19.5">
      <c r="A23" s="1"/>
      <c r="B23" s="24"/>
      <c r="C23" s="1">
        <v>2500700173</v>
      </c>
      <c r="D23" s="1" t="s">
        <v>227</v>
      </c>
      <c r="E23" s="1">
        <v>81</v>
      </c>
      <c r="F23" s="1" t="s">
        <v>310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19.5">
      <c r="A24" s="1"/>
      <c r="B24" s="24"/>
      <c r="C24" s="1">
        <v>2500700173</v>
      </c>
      <c r="D24" s="1" t="s">
        <v>227</v>
      </c>
      <c r="E24" s="1">
        <v>81</v>
      </c>
      <c r="F24" s="1" t="s">
        <v>310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19.5">
      <c r="A25" s="1"/>
      <c r="B25" s="24"/>
      <c r="C25" s="1">
        <v>2500700173</v>
      </c>
      <c r="D25" s="1" t="s">
        <v>227</v>
      </c>
      <c r="E25" s="1">
        <v>81</v>
      </c>
      <c r="F25" s="1" t="s">
        <v>318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19.5">
      <c r="A26" s="1"/>
      <c r="B26" s="24"/>
      <c r="C26" s="1">
        <v>2500700173</v>
      </c>
      <c r="D26" s="1" t="s">
        <v>227</v>
      </c>
      <c r="E26" s="1">
        <v>81</v>
      </c>
      <c r="F26" s="1" t="s">
        <v>311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19.5">
      <c r="A27" s="1"/>
      <c r="B27" s="24"/>
      <c r="C27" s="1">
        <v>2500700173</v>
      </c>
      <c r="D27" s="1" t="s">
        <v>227</v>
      </c>
      <c r="E27" s="1">
        <v>81</v>
      </c>
      <c r="F27" s="1" t="s">
        <v>317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19.5">
      <c r="A28" s="1"/>
      <c r="B28" s="24"/>
      <c r="C28" s="1">
        <v>2500700173</v>
      </c>
      <c r="D28" s="1" t="s">
        <v>227</v>
      </c>
      <c r="E28" s="1">
        <v>81</v>
      </c>
      <c r="F28" s="1" t="s">
        <v>312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19.5">
      <c r="A29" s="1"/>
      <c r="B29" s="24"/>
      <c r="C29" s="1">
        <v>2500700173</v>
      </c>
      <c r="D29" s="1" t="s">
        <v>227</v>
      </c>
      <c r="E29" s="1">
        <v>81</v>
      </c>
      <c r="F29" s="1" t="s">
        <v>312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19.5">
      <c r="A30" s="2">
        <v>3</v>
      </c>
      <c r="B30" s="32" t="s">
        <v>338</v>
      </c>
      <c r="C30" s="2">
        <v>2500700360</v>
      </c>
      <c r="D30" s="2" t="s">
        <v>227</v>
      </c>
      <c r="E30" s="2">
        <v>81</v>
      </c>
      <c r="F30" s="2" t="s">
        <v>307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19.5">
      <c r="A31" s="2"/>
      <c r="B31" s="32"/>
      <c r="C31" s="2">
        <v>2500700360</v>
      </c>
      <c r="D31" s="2" t="s">
        <v>227</v>
      </c>
      <c r="E31" s="2">
        <v>81</v>
      </c>
      <c r="F31" s="2" t="s">
        <v>320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19.5">
      <c r="A32" s="2"/>
      <c r="B32" s="32"/>
      <c r="C32" s="2">
        <v>2500700360</v>
      </c>
      <c r="D32" s="2" t="s">
        <v>227</v>
      </c>
      <c r="E32" s="2">
        <v>81</v>
      </c>
      <c r="F32" s="2" t="s">
        <v>326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19.5">
      <c r="A33" s="3">
        <v>4</v>
      </c>
      <c r="B33" s="27" t="s">
        <v>278</v>
      </c>
      <c r="C33" s="3">
        <v>2500700387</v>
      </c>
      <c r="D33" s="3" t="s">
        <v>227</v>
      </c>
      <c r="E33" s="3">
        <v>81</v>
      </c>
      <c r="F33" s="3" t="s">
        <v>272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19.5">
      <c r="A34" s="3"/>
      <c r="B34" s="27"/>
      <c r="C34" s="3">
        <v>2500700387</v>
      </c>
      <c r="D34" s="3" t="s">
        <v>227</v>
      </c>
      <c r="E34" s="3">
        <v>91</v>
      </c>
      <c r="F34" s="3" t="s">
        <v>272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19.5">
      <c r="A35" s="2">
        <v>5</v>
      </c>
      <c r="B35" s="32" t="s">
        <v>339</v>
      </c>
      <c r="C35" s="2">
        <v>2500700412</v>
      </c>
      <c r="D35" s="2" t="s">
        <v>227</v>
      </c>
      <c r="E35" s="2">
        <v>81</v>
      </c>
      <c r="F35" s="2" t="s">
        <v>324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19.5">
      <c r="A36" s="2"/>
      <c r="B36" s="32"/>
      <c r="C36" s="2">
        <v>2500700412</v>
      </c>
      <c r="D36" s="2" t="s">
        <v>227</v>
      </c>
      <c r="E36" s="2">
        <v>81</v>
      </c>
      <c r="F36" s="2" t="s">
        <v>313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19.5">
      <c r="A37" s="2"/>
      <c r="B37" s="32"/>
      <c r="C37" s="2">
        <v>2500700412</v>
      </c>
      <c r="D37" s="2" t="s">
        <v>227</v>
      </c>
      <c r="E37" s="2">
        <v>81</v>
      </c>
      <c r="F37" s="2" t="s">
        <v>313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19.5">
      <c r="A38" s="29">
        <v>6</v>
      </c>
      <c r="B38" s="28" t="s">
        <v>217</v>
      </c>
      <c r="C38" s="29">
        <v>2500700429</v>
      </c>
      <c r="D38" s="29" t="s">
        <v>271</v>
      </c>
      <c r="E38" s="29">
        <v>50</v>
      </c>
      <c r="F38" s="29" t="s">
        <v>259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19.5">
      <c r="A39" s="29"/>
      <c r="B39" s="28"/>
      <c r="C39" s="29">
        <v>2500700429</v>
      </c>
      <c r="D39" s="29" t="s">
        <v>271</v>
      </c>
      <c r="E39" s="29">
        <v>50</v>
      </c>
      <c r="F39" s="29" t="s">
        <v>259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19.5">
      <c r="A40" s="29"/>
      <c r="B40" s="28"/>
      <c r="C40" s="29">
        <v>2500700429</v>
      </c>
      <c r="D40" s="29" t="s">
        <v>248</v>
      </c>
      <c r="E40" s="29">
        <v>50</v>
      </c>
      <c r="F40" s="29" t="s">
        <v>259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19.5">
      <c r="A41" s="29"/>
      <c r="B41" s="28"/>
      <c r="C41" s="29">
        <v>2500700429</v>
      </c>
      <c r="D41" s="29" t="s">
        <v>227</v>
      </c>
      <c r="E41" s="29">
        <v>81</v>
      </c>
      <c r="F41" s="29" t="s">
        <v>259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19.5">
      <c r="A42" s="29"/>
      <c r="B42" s="28"/>
      <c r="C42" s="29">
        <v>2500700429</v>
      </c>
      <c r="D42" s="29" t="s">
        <v>227</v>
      </c>
      <c r="E42" s="29">
        <v>81</v>
      </c>
      <c r="F42" s="29" t="s">
        <v>259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19.5">
      <c r="A43" s="29"/>
      <c r="B43" s="28"/>
      <c r="C43" s="29">
        <v>2500700429</v>
      </c>
      <c r="D43" s="29" t="s">
        <v>227</v>
      </c>
      <c r="E43" s="29">
        <v>81</v>
      </c>
      <c r="F43" s="29" t="s">
        <v>259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19.5">
      <c r="A44" s="29"/>
      <c r="B44" s="28"/>
      <c r="C44" s="29">
        <v>2500700429</v>
      </c>
      <c r="D44" s="29" t="s">
        <v>227</v>
      </c>
      <c r="E44" s="29">
        <v>91</v>
      </c>
      <c r="F44" s="29" t="s">
        <v>259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19.5">
      <c r="A45" s="29"/>
      <c r="B45" s="28"/>
      <c r="C45" s="29">
        <v>2500700429</v>
      </c>
      <c r="D45" s="29" t="s">
        <v>271</v>
      </c>
      <c r="E45" s="29">
        <v>50</v>
      </c>
      <c r="F45" s="29" t="s">
        <v>261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19.5">
      <c r="A46" s="29"/>
      <c r="B46" s="28"/>
      <c r="C46" s="29">
        <v>2500700429</v>
      </c>
      <c r="D46" s="29" t="s">
        <v>227</v>
      </c>
      <c r="E46" s="29">
        <v>81</v>
      </c>
      <c r="F46" s="29" t="s">
        <v>261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19.5">
      <c r="A47" s="29"/>
      <c r="B47" s="28"/>
      <c r="C47" s="29">
        <v>2500700429</v>
      </c>
      <c r="D47" s="29" t="s">
        <v>227</v>
      </c>
      <c r="E47" s="29">
        <v>81</v>
      </c>
      <c r="F47" s="29" t="s">
        <v>259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19.5">
      <c r="A48" s="29"/>
      <c r="B48" s="28"/>
      <c r="C48" s="29">
        <v>2500700429</v>
      </c>
      <c r="D48" s="29" t="s">
        <v>271</v>
      </c>
      <c r="E48" s="29">
        <v>50</v>
      </c>
      <c r="F48" s="29" t="s">
        <v>294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19.5">
      <c r="A49" s="29"/>
      <c r="B49" s="28"/>
      <c r="C49" s="29">
        <v>2500700429</v>
      </c>
      <c r="D49" s="29" t="s">
        <v>227</v>
      </c>
      <c r="E49" s="29">
        <v>81</v>
      </c>
      <c r="F49" s="29" t="s">
        <v>294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19.5">
      <c r="A50" s="29"/>
      <c r="B50" s="28"/>
      <c r="C50" s="29">
        <v>2500700429</v>
      </c>
      <c r="D50" s="29" t="s">
        <v>227</v>
      </c>
      <c r="E50" s="29">
        <v>81</v>
      </c>
      <c r="F50" s="29" t="s">
        <v>327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19.5">
      <c r="A51" s="2">
        <v>7</v>
      </c>
      <c r="B51" s="47" t="s">
        <v>232</v>
      </c>
      <c r="C51" s="2">
        <v>2500700434</v>
      </c>
      <c r="D51" s="2" t="s">
        <v>227</v>
      </c>
      <c r="E51" s="2">
        <v>81</v>
      </c>
      <c r="F51" s="2" t="s">
        <v>280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19.5">
      <c r="A52" s="2"/>
      <c r="B52" s="32"/>
      <c r="C52" s="2">
        <v>2500700434</v>
      </c>
      <c r="D52" s="2" t="s">
        <v>227</v>
      </c>
      <c r="E52" s="2">
        <v>91</v>
      </c>
      <c r="F52" s="2" t="s">
        <v>280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19.5">
      <c r="A53" s="2"/>
      <c r="B53" s="32"/>
      <c r="C53" s="2">
        <v>2500700434</v>
      </c>
      <c r="D53" s="2" t="s">
        <v>227</v>
      </c>
      <c r="E53" s="2">
        <v>81</v>
      </c>
      <c r="F53" s="2" t="s">
        <v>280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19.5">
      <c r="A54" s="2"/>
      <c r="B54" s="32"/>
      <c r="C54" s="2">
        <v>2500700434</v>
      </c>
      <c r="D54" s="2" t="s">
        <v>271</v>
      </c>
      <c r="E54" s="2">
        <v>40</v>
      </c>
      <c r="F54" s="2" t="s">
        <v>308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19.5">
      <c r="A55" s="2"/>
      <c r="B55" s="32"/>
      <c r="C55" s="2">
        <v>2500700434</v>
      </c>
      <c r="D55" s="2" t="s">
        <v>271</v>
      </c>
      <c r="E55" s="2">
        <v>40</v>
      </c>
      <c r="F55" s="2" t="s">
        <v>308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19.5">
      <c r="A56" s="2"/>
      <c r="B56" s="32"/>
      <c r="C56" s="2">
        <v>2500700434</v>
      </c>
      <c r="D56" s="2" t="s">
        <v>271</v>
      </c>
      <c r="E56" s="2">
        <v>40</v>
      </c>
      <c r="F56" s="2" t="s">
        <v>308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19.5">
      <c r="A57" s="2"/>
      <c r="B57" s="32"/>
      <c r="C57" s="2">
        <v>2500700434</v>
      </c>
      <c r="D57" s="2" t="s">
        <v>271</v>
      </c>
      <c r="E57" s="2">
        <v>40</v>
      </c>
      <c r="F57" s="2" t="s">
        <v>308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19.5">
      <c r="A58" s="2"/>
      <c r="B58" s="32"/>
      <c r="C58" s="2">
        <v>2500700434</v>
      </c>
      <c r="D58" s="2" t="s">
        <v>271</v>
      </c>
      <c r="E58" s="2">
        <v>40</v>
      </c>
      <c r="F58" s="2" t="s">
        <v>308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19.5">
      <c r="A59" s="2"/>
      <c r="B59" s="32"/>
      <c r="C59" s="2">
        <v>2500700434</v>
      </c>
      <c r="D59" s="2" t="s">
        <v>248</v>
      </c>
      <c r="E59" s="2">
        <v>50</v>
      </c>
      <c r="F59" s="2" t="s">
        <v>308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19.5">
      <c r="A60" s="2"/>
      <c r="B60" s="32"/>
      <c r="C60" s="2">
        <v>2500700434</v>
      </c>
      <c r="D60" s="2" t="s">
        <v>248</v>
      </c>
      <c r="E60" s="2">
        <v>50</v>
      </c>
      <c r="F60" s="2" t="s">
        <v>308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19.5">
      <c r="A61" s="2"/>
      <c r="B61" s="32"/>
      <c r="C61" s="2">
        <v>2500700434</v>
      </c>
      <c r="D61" s="2" t="s">
        <v>248</v>
      </c>
      <c r="E61" s="2">
        <v>50</v>
      </c>
      <c r="F61" s="2" t="s">
        <v>308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19.5">
      <c r="A62" s="2"/>
      <c r="B62" s="32"/>
      <c r="C62" s="2">
        <v>2500700434</v>
      </c>
      <c r="D62" s="2" t="s">
        <v>248</v>
      </c>
      <c r="E62" s="2">
        <v>50</v>
      </c>
      <c r="F62" s="2" t="s">
        <v>308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19.5">
      <c r="A63" s="2"/>
      <c r="B63" s="32"/>
      <c r="C63" s="2">
        <v>2500700434</v>
      </c>
      <c r="D63" s="2" t="s">
        <v>248</v>
      </c>
      <c r="E63" s="2">
        <v>50</v>
      </c>
      <c r="F63" s="2" t="s">
        <v>308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19.5">
      <c r="A64" s="50">
        <v>8</v>
      </c>
      <c r="B64" s="49" t="s">
        <v>340</v>
      </c>
      <c r="C64" s="50">
        <v>2500700473</v>
      </c>
      <c r="D64" s="50" t="s">
        <v>227</v>
      </c>
      <c r="E64" s="50">
        <v>81</v>
      </c>
      <c r="F64" s="50" t="s">
        <v>325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19.5">
      <c r="A65" s="42">
        <v>9</v>
      </c>
      <c r="B65" s="41" t="s">
        <v>341</v>
      </c>
      <c r="C65" s="42">
        <v>2500700476</v>
      </c>
      <c r="D65" s="42" t="s">
        <v>227</v>
      </c>
      <c r="E65" s="42">
        <v>81</v>
      </c>
      <c r="F65" s="42" t="s">
        <v>309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19.5">
      <c r="A66" s="42"/>
      <c r="B66" s="41"/>
      <c r="C66" s="42">
        <v>2500700476</v>
      </c>
      <c r="D66" s="42" t="s">
        <v>227</v>
      </c>
      <c r="E66" s="42">
        <v>81</v>
      </c>
      <c r="F66" s="42" t="s">
        <v>309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19.5">
      <c r="A67" s="42"/>
      <c r="B67" s="41"/>
      <c r="C67" s="42">
        <v>2500700476</v>
      </c>
      <c r="D67" s="42" t="s">
        <v>227</v>
      </c>
      <c r="E67" s="42">
        <v>81</v>
      </c>
      <c r="F67" s="42" t="s">
        <v>309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19.5">
      <c r="A68" s="42"/>
      <c r="B68" s="41"/>
      <c r="C68" s="42">
        <v>2500700476</v>
      </c>
      <c r="D68" s="42" t="s">
        <v>227</v>
      </c>
      <c r="E68" s="42">
        <v>81</v>
      </c>
      <c r="F68" s="42" t="s">
        <v>309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19.5">
      <c r="A69" s="42"/>
      <c r="B69" s="41"/>
      <c r="C69" s="42">
        <v>2500700476</v>
      </c>
      <c r="D69" s="42" t="s">
        <v>227</v>
      </c>
      <c r="E69" s="42">
        <v>81</v>
      </c>
      <c r="F69" s="42" t="s">
        <v>309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19.5">
      <c r="A70" s="42"/>
      <c r="B70" s="41"/>
      <c r="C70" s="42">
        <v>2500700476</v>
      </c>
      <c r="D70" s="42" t="s">
        <v>227</v>
      </c>
      <c r="E70" s="42">
        <v>81</v>
      </c>
      <c r="F70" s="42" t="s">
        <v>309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19.5">
      <c r="A71" s="42"/>
      <c r="B71" s="41"/>
      <c r="C71" s="42">
        <v>2500700476</v>
      </c>
      <c r="D71" s="42" t="s">
        <v>227</v>
      </c>
      <c r="E71" s="42">
        <v>81</v>
      </c>
      <c r="F71" s="42" t="s">
        <v>309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19.5">
      <c r="A72" s="42"/>
      <c r="B72" s="41"/>
      <c r="C72" s="42">
        <v>2500700476</v>
      </c>
      <c r="D72" s="42" t="s">
        <v>227</v>
      </c>
      <c r="E72" s="42">
        <v>81</v>
      </c>
      <c r="F72" s="42" t="s">
        <v>309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19.5">
      <c r="A73" s="42"/>
      <c r="B73" s="41"/>
      <c r="C73" s="42">
        <v>2500700476</v>
      </c>
      <c r="D73" s="42" t="s">
        <v>227</v>
      </c>
      <c r="E73" s="42">
        <v>91</v>
      </c>
      <c r="F73" s="42" t="s">
        <v>309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19.5">
      <c r="A74" s="42"/>
      <c r="B74" s="41"/>
      <c r="C74" s="42">
        <v>2500700476</v>
      </c>
      <c r="D74" s="42" t="s">
        <v>227</v>
      </c>
      <c r="E74" s="42">
        <v>91</v>
      </c>
      <c r="F74" s="42" t="s">
        <v>309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19.5">
      <c r="A75" s="42"/>
      <c r="B75" s="41"/>
      <c r="C75" s="42">
        <v>2500700476</v>
      </c>
      <c r="D75" s="42" t="s">
        <v>227</v>
      </c>
      <c r="E75" s="42">
        <v>91</v>
      </c>
      <c r="F75" s="42" t="s">
        <v>309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19.5">
      <c r="A76" s="42"/>
      <c r="B76" s="41"/>
      <c r="C76" s="42">
        <v>2500700476</v>
      </c>
      <c r="D76" s="42" t="s">
        <v>227</v>
      </c>
      <c r="E76" s="42">
        <v>91</v>
      </c>
      <c r="F76" s="42" t="s">
        <v>309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19.5">
      <c r="A77" s="2">
        <v>10</v>
      </c>
      <c r="B77" s="47" t="s">
        <v>218</v>
      </c>
      <c r="C77" s="2">
        <v>2500700483</v>
      </c>
      <c r="D77" s="2" t="s">
        <v>227</v>
      </c>
      <c r="E77" s="2">
        <v>81</v>
      </c>
      <c r="F77" s="2" t="s">
        <v>254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19.5">
      <c r="A78" s="2"/>
      <c r="B78" s="32"/>
      <c r="C78" s="2">
        <v>2500700483</v>
      </c>
      <c r="D78" s="2" t="s">
        <v>227</v>
      </c>
      <c r="E78" s="2">
        <v>81</v>
      </c>
      <c r="F78" s="2" t="s">
        <v>254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19.5">
      <c r="A79" s="2"/>
      <c r="B79" s="32"/>
      <c r="C79" s="2">
        <v>2500700483</v>
      </c>
      <c r="D79" s="2" t="s">
        <v>227</v>
      </c>
      <c r="E79" s="2">
        <v>81</v>
      </c>
      <c r="F79" s="2" t="s">
        <v>262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19.5">
      <c r="A80" s="2"/>
      <c r="B80" s="32"/>
      <c r="C80" s="2">
        <v>2500700483</v>
      </c>
      <c r="D80" s="2" t="s">
        <v>227</v>
      </c>
      <c r="E80" s="2">
        <v>81</v>
      </c>
      <c r="F80" s="2" t="s">
        <v>272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19.5">
      <c r="A81" s="2"/>
      <c r="B81" s="32"/>
      <c r="C81" s="2">
        <v>2500700483</v>
      </c>
      <c r="D81" s="2" t="s">
        <v>227</v>
      </c>
      <c r="E81" s="2">
        <v>81</v>
      </c>
      <c r="F81" s="2" t="s">
        <v>264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19.5">
      <c r="A82" s="2"/>
      <c r="B82" s="32"/>
      <c r="C82" s="2">
        <v>2500700483</v>
      </c>
      <c r="D82" s="2" t="s">
        <v>227</v>
      </c>
      <c r="E82" s="2">
        <v>81</v>
      </c>
      <c r="F82" s="2" t="s">
        <v>277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19.5">
      <c r="A83" s="2"/>
      <c r="B83" s="32"/>
      <c r="C83" s="2">
        <v>2500700483</v>
      </c>
      <c r="D83" s="2" t="s">
        <v>227</v>
      </c>
      <c r="E83" s="2">
        <v>81</v>
      </c>
      <c r="F83" s="2" t="s">
        <v>277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19.5">
      <c r="A84" s="2"/>
      <c r="B84" s="32"/>
      <c r="C84" s="2">
        <v>2500700483</v>
      </c>
      <c r="D84" s="2" t="s">
        <v>227</v>
      </c>
      <c r="E84" s="2">
        <v>81</v>
      </c>
      <c r="F84" s="2" t="s">
        <v>277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19.5">
      <c r="A85" s="2"/>
      <c r="B85" s="32"/>
      <c r="C85" s="2">
        <v>2500700483</v>
      </c>
      <c r="D85" s="2" t="s">
        <v>227</v>
      </c>
      <c r="E85" s="2">
        <v>81</v>
      </c>
      <c r="F85" s="2" t="s">
        <v>277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19.5">
      <c r="A86" s="2"/>
      <c r="B86" s="32"/>
      <c r="C86" s="2">
        <v>2500700483</v>
      </c>
      <c r="D86" s="2" t="s">
        <v>227</v>
      </c>
      <c r="E86" s="2">
        <v>81</v>
      </c>
      <c r="F86" s="2" t="s">
        <v>277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19.5">
      <c r="A87" s="2"/>
      <c r="B87" s="32"/>
      <c r="C87" s="2">
        <v>2500700483</v>
      </c>
      <c r="D87" s="2" t="s">
        <v>227</v>
      </c>
      <c r="E87" s="2">
        <v>81</v>
      </c>
      <c r="F87" s="2" t="s">
        <v>274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19.5">
      <c r="A88" s="2"/>
      <c r="B88" s="32"/>
      <c r="C88" s="2">
        <v>2500700483</v>
      </c>
      <c r="D88" s="2" t="s">
        <v>227</v>
      </c>
      <c r="E88" s="2">
        <v>81</v>
      </c>
      <c r="F88" s="2" t="s">
        <v>274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19.5">
      <c r="A89" s="2"/>
      <c r="B89" s="32"/>
      <c r="C89" s="2">
        <v>2500700483</v>
      </c>
      <c r="D89" s="2" t="s">
        <v>227</v>
      </c>
      <c r="E89" s="2">
        <v>81</v>
      </c>
      <c r="F89" s="2" t="s">
        <v>274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19.5">
      <c r="A90" s="2"/>
      <c r="B90" s="32"/>
      <c r="C90" s="2">
        <v>2500700483</v>
      </c>
      <c r="D90" s="2" t="s">
        <v>227</v>
      </c>
      <c r="E90" s="2">
        <v>81</v>
      </c>
      <c r="F90" s="2" t="s">
        <v>277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19.5">
      <c r="A91" s="2"/>
      <c r="B91" s="32"/>
      <c r="C91" s="2">
        <v>2500700483</v>
      </c>
      <c r="D91" s="2" t="s">
        <v>227</v>
      </c>
      <c r="E91" s="2">
        <v>81</v>
      </c>
      <c r="F91" s="2" t="s">
        <v>295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19.5">
      <c r="A92" s="2"/>
      <c r="B92" s="32"/>
      <c r="C92" s="2">
        <v>2500700483</v>
      </c>
      <c r="D92" s="2" t="s">
        <v>227</v>
      </c>
      <c r="E92" s="2">
        <v>81</v>
      </c>
      <c r="F92" s="2" t="s">
        <v>319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19.5">
      <c r="A93" s="2"/>
      <c r="B93" s="32"/>
      <c r="C93" s="2">
        <v>2500700483</v>
      </c>
      <c r="D93" s="2" t="s">
        <v>227</v>
      </c>
      <c r="E93" s="2">
        <v>81</v>
      </c>
      <c r="F93" s="2" t="s">
        <v>319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19.5">
      <c r="A94" s="2"/>
      <c r="B94" s="32"/>
      <c r="C94" s="2">
        <v>2500700483</v>
      </c>
      <c r="D94" s="2" t="s">
        <v>227</v>
      </c>
      <c r="E94" s="2">
        <v>81</v>
      </c>
      <c r="F94" s="2" t="s">
        <v>319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19.5">
      <c r="A95" s="2"/>
      <c r="B95" s="32"/>
      <c r="C95" s="2">
        <v>2500700483</v>
      </c>
      <c r="D95" s="2" t="s">
        <v>227</v>
      </c>
      <c r="E95" s="2">
        <v>81</v>
      </c>
      <c r="F95" s="2" t="s">
        <v>319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19.5">
      <c r="A96" s="2"/>
      <c r="B96" s="32"/>
      <c r="C96" s="2">
        <v>2500700483</v>
      </c>
      <c r="D96" s="2" t="s">
        <v>227</v>
      </c>
      <c r="E96" s="2">
        <v>81</v>
      </c>
      <c r="F96" s="2" t="s">
        <v>319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19.5">
      <c r="A97" s="2"/>
      <c r="B97" s="32"/>
      <c r="C97" s="2">
        <v>2500700483</v>
      </c>
      <c r="D97" s="2" t="s">
        <v>227</v>
      </c>
      <c r="E97" s="2">
        <v>81</v>
      </c>
      <c r="F97" s="2" t="s">
        <v>265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19.5">
      <c r="A98" s="53">
        <v>11</v>
      </c>
      <c r="B98" s="54" t="s">
        <v>257</v>
      </c>
      <c r="C98" s="53">
        <v>2500700797</v>
      </c>
      <c r="D98" s="53" t="s">
        <v>227</v>
      </c>
      <c r="E98" s="53">
        <v>81</v>
      </c>
      <c r="F98" s="53" t="s">
        <v>263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19.5">
      <c r="A99" s="53"/>
      <c r="B99" s="54"/>
      <c r="C99" s="53">
        <v>2500700797</v>
      </c>
      <c r="D99" s="53" t="s">
        <v>227</v>
      </c>
      <c r="E99" s="53">
        <v>81</v>
      </c>
      <c r="F99" s="53" t="s">
        <v>276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19.5">
      <c r="A100" s="2">
        <v>12</v>
      </c>
      <c r="B100" s="47" t="s">
        <v>266</v>
      </c>
      <c r="C100" s="2">
        <v>2500700832</v>
      </c>
      <c r="D100" s="2" t="s">
        <v>227</v>
      </c>
      <c r="E100" s="2">
        <v>91</v>
      </c>
      <c r="F100" s="2" t="s">
        <v>264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19.5">
      <c r="A101" s="2"/>
      <c r="B101" s="32"/>
      <c r="C101" s="2">
        <v>2500700832</v>
      </c>
      <c r="D101" s="2" t="s">
        <v>227</v>
      </c>
      <c r="E101" s="2">
        <v>81</v>
      </c>
      <c r="F101" s="2" t="s">
        <v>264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19.5">
      <c r="A102" s="29">
        <v>13</v>
      </c>
      <c r="B102" s="28" t="s">
        <v>300</v>
      </c>
      <c r="C102" s="29">
        <v>2500700836</v>
      </c>
      <c r="D102" s="29" t="s">
        <v>227</v>
      </c>
      <c r="E102" s="29">
        <v>81</v>
      </c>
      <c r="F102" s="29" t="s">
        <v>294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19.5">
      <c r="A103" s="29"/>
      <c r="B103" s="28"/>
      <c r="C103" s="29">
        <v>2500700836</v>
      </c>
      <c r="D103" s="29" t="s">
        <v>227</v>
      </c>
      <c r="E103" s="29">
        <v>81</v>
      </c>
      <c r="F103" s="29" t="s">
        <v>311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19.5">
      <c r="A104" s="2">
        <v>14</v>
      </c>
      <c r="B104" s="32" t="s">
        <v>342</v>
      </c>
      <c r="C104" s="2">
        <v>2500701674</v>
      </c>
      <c r="D104" s="2" t="s">
        <v>227</v>
      </c>
      <c r="E104" s="2">
        <v>81</v>
      </c>
      <c r="F104" s="2" t="s">
        <v>292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19.5">
      <c r="A105" s="2"/>
      <c r="B105" s="32"/>
      <c r="C105" s="2">
        <v>2500701674</v>
      </c>
      <c r="D105" s="2" t="s">
        <v>227</v>
      </c>
      <c r="E105" s="2">
        <v>81</v>
      </c>
      <c r="F105" s="2" t="s">
        <v>292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19.5">
      <c r="A106" s="2"/>
      <c r="B106" s="32"/>
      <c r="C106" s="2">
        <v>2500701674</v>
      </c>
      <c r="D106" s="2" t="s">
        <v>227</v>
      </c>
      <c r="E106" s="2">
        <v>81</v>
      </c>
      <c r="F106" s="2" t="s">
        <v>292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19.5">
      <c r="A107" s="2"/>
      <c r="B107" s="32"/>
      <c r="C107" s="2">
        <v>2500701674</v>
      </c>
      <c r="D107" s="2" t="s">
        <v>227</v>
      </c>
      <c r="E107" s="2">
        <v>81</v>
      </c>
      <c r="F107" s="2" t="s">
        <v>292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19.5">
      <c r="A108" s="2"/>
      <c r="B108" s="32"/>
      <c r="C108" s="2">
        <v>2500701674</v>
      </c>
      <c r="D108" s="2" t="s">
        <v>227</v>
      </c>
      <c r="E108" s="2">
        <v>81</v>
      </c>
      <c r="F108" s="2" t="s">
        <v>292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19.5">
      <c r="A109" s="2"/>
      <c r="B109" s="32"/>
      <c r="C109" s="2">
        <v>2500701674</v>
      </c>
      <c r="D109" s="2" t="s">
        <v>227</v>
      </c>
      <c r="E109" s="2">
        <v>81</v>
      </c>
      <c r="F109" s="2" t="s">
        <v>292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19.5">
      <c r="A110" s="2"/>
      <c r="B110" s="32"/>
      <c r="C110" s="2">
        <v>2500701674</v>
      </c>
      <c r="D110" s="2" t="s">
        <v>227</v>
      </c>
      <c r="E110" s="2">
        <v>81</v>
      </c>
      <c r="F110" s="2" t="s">
        <v>292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19.5">
      <c r="A111" s="2"/>
      <c r="B111" s="32"/>
      <c r="C111" s="2">
        <v>2500701674</v>
      </c>
      <c r="D111" s="2" t="s">
        <v>227</v>
      </c>
      <c r="E111" s="2">
        <v>81</v>
      </c>
      <c r="F111" s="2" t="s">
        <v>292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19.5">
      <c r="A112" s="2"/>
      <c r="B112" s="32"/>
      <c r="C112" s="2">
        <v>2500701674</v>
      </c>
      <c r="D112" s="2" t="s">
        <v>227</v>
      </c>
      <c r="E112" s="2">
        <v>81</v>
      </c>
      <c r="F112" s="2" t="s">
        <v>293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19.5">
      <c r="A113" s="2"/>
      <c r="B113" s="32"/>
      <c r="C113" s="2">
        <v>2500701674</v>
      </c>
      <c r="D113" s="2" t="s">
        <v>227</v>
      </c>
      <c r="E113" s="2">
        <v>81</v>
      </c>
      <c r="F113" s="2" t="s">
        <v>293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19.5">
      <c r="A114" s="2"/>
      <c r="B114" s="32"/>
      <c r="C114" s="2">
        <v>2500701674</v>
      </c>
      <c r="D114" s="2" t="s">
        <v>227</v>
      </c>
      <c r="E114" s="2">
        <v>81</v>
      </c>
      <c r="F114" s="2" t="s">
        <v>293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19.5">
      <c r="A115" s="2"/>
      <c r="B115" s="32"/>
      <c r="C115" s="2">
        <v>2500701674</v>
      </c>
      <c r="D115" s="2" t="s">
        <v>227</v>
      </c>
      <c r="E115" s="2">
        <v>81</v>
      </c>
      <c r="F115" s="2" t="s">
        <v>293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19.5">
      <c r="A116" s="2"/>
      <c r="B116" s="32"/>
      <c r="C116" s="2">
        <v>2500701674</v>
      </c>
      <c r="D116" s="2" t="s">
        <v>227</v>
      </c>
      <c r="E116" s="2">
        <v>81</v>
      </c>
      <c r="F116" s="2" t="s">
        <v>293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19.5">
      <c r="A117" s="2"/>
      <c r="B117" s="32"/>
      <c r="C117" s="2">
        <v>2500701674</v>
      </c>
      <c r="D117" s="2" t="s">
        <v>227</v>
      </c>
      <c r="E117" s="2">
        <v>81</v>
      </c>
      <c r="F117" s="2" t="s">
        <v>293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19.5">
      <c r="A118" s="2"/>
      <c r="B118" s="32"/>
      <c r="C118" s="2">
        <v>2500701674</v>
      </c>
      <c r="D118" s="2" t="s">
        <v>227</v>
      </c>
      <c r="E118" s="2">
        <v>81</v>
      </c>
      <c r="F118" s="2" t="s">
        <v>293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19.5">
      <c r="A119" s="2"/>
      <c r="B119" s="32"/>
      <c r="C119" s="2">
        <v>2500701674</v>
      </c>
      <c r="D119" s="2" t="s">
        <v>227</v>
      </c>
      <c r="E119" s="2">
        <v>81</v>
      </c>
      <c r="F119" s="2" t="s">
        <v>293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19.5">
      <c r="A120" s="2"/>
      <c r="B120" s="32"/>
      <c r="C120" s="2">
        <v>2500701674</v>
      </c>
      <c r="D120" s="2" t="s">
        <v>227</v>
      </c>
      <c r="E120" s="2">
        <v>81</v>
      </c>
      <c r="F120" s="2" t="s">
        <v>297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19.5">
      <c r="A121" s="2"/>
      <c r="B121" s="32"/>
      <c r="C121" s="2">
        <v>2500701674</v>
      </c>
      <c r="D121" s="2" t="s">
        <v>227</v>
      </c>
      <c r="E121" s="2">
        <v>81</v>
      </c>
      <c r="F121" s="2" t="s">
        <v>297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19.5">
      <c r="A122" s="2"/>
      <c r="B122" s="32"/>
      <c r="C122" s="2">
        <v>2500701674</v>
      </c>
      <c r="D122" s="2" t="s">
        <v>227</v>
      </c>
      <c r="E122" s="2">
        <v>81</v>
      </c>
      <c r="F122" s="2" t="s">
        <v>297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19.5">
      <c r="A123" s="2"/>
      <c r="B123" s="32"/>
      <c r="C123" s="2">
        <v>2500701674</v>
      </c>
      <c r="D123" s="2" t="s">
        <v>227</v>
      </c>
      <c r="E123" s="2">
        <v>81</v>
      </c>
      <c r="F123" s="2" t="s">
        <v>297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19.5">
      <c r="A124" s="2"/>
      <c r="B124" s="32"/>
      <c r="C124" s="2">
        <v>2500701674</v>
      </c>
      <c r="D124" s="2" t="s">
        <v>227</v>
      </c>
      <c r="E124" s="2">
        <v>81</v>
      </c>
      <c r="F124" s="2" t="s">
        <v>297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19.5">
      <c r="A125" s="2"/>
      <c r="B125" s="32"/>
      <c r="C125" s="2">
        <v>2500701674</v>
      </c>
      <c r="D125" s="2" t="s">
        <v>227</v>
      </c>
      <c r="E125" s="2">
        <v>81</v>
      </c>
      <c r="F125" s="2" t="s">
        <v>297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19.5">
      <c r="A126" s="2"/>
      <c r="B126" s="32"/>
      <c r="C126" s="2">
        <v>2500701674</v>
      </c>
      <c r="D126" s="2" t="s">
        <v>227</v>
      </c>
      <c r="E126" s="2">
        <v>81</v>
      </c>
      <c r="F126" s="2" t="s">
        <v>297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19.5">
      <c r="A127" s="2"/>
      <c r="B127" s="32"/>
      <c r="C127" s="2">
        <v>2500701674</v>
      </c>
      <c r="D127" s="2" t="s">
        <v>227</v>
      </c>
      <c r="E127" s="2">
        <v>81</v>
      </c>
      <c r="F127" s="2" t="s">
        <v>297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19.5">
      <c r="A128" s="1">
        <v>15</v>
      </c>
      <c r="B128" s="24" t="s">
        <v>343</v>
      </c>
      <c r="C128" s="1">
        <v>2500701686</v>
      </c>
      <c r="D128" s="1" t="s">
        <v>227</v>
      </c>
      <c r="E128" s="1">
        <v>81</v>
      </c>
      <c r="F128" s="1" t="s">
        <v>323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19.5">
      <c r="A129" s="2">
        <v>16</v>
      </c>
      <c r="B129" s="32" t="s">
        <v>344</v>
      </c>
      <c r="C129" s="2">
        <v>2500701701</v>
      </c>
      <c r="D129" s="2" t="s">
        <v>227</v>
      </c>
      <c r="E129" s="2">
        <v>81</v>
      </c>
      <c r="F129" s="2" t="s">
        <v>314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19.5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0.25">
      <c r="K1" s="35"/>
      <c r="L1" s="36" t="s">
        <v>329</v>
      </c>
    </row>
    <row r="2" spans="1:12" ht="20.25">
      <c r="A2" s="225" t="s">
        <v>337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20.25">
      <c r="A3" s="25" t="s">
        <v>8</v>
      </c>
      <c r="B3" s="25" t="s">
        <v>9</v>
      </c>
      <c r="C3" s="25" t="s">
        <v>4</v>
      </c>
      <c r="D3" s="25" t="s">
        <v>228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19.5">
      <c r="A4" s="2">
        <v>1</v>
      </c>
      <c r="B4" s="32" t="s">
        <v>10</v>
      </c>
      <c r="C4" s="2">
        <v>2500700010</v>
      </c>
      <c r="D4" s="2" t="s">
        <v>227</v>
      </c>
      <c r="E4" s="2">
        <v>81</v>
      </c>
      <c r="F4" s="2" t="s">
        <v>295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19.5">
      <c r="A5" s="1">
        <v>2</v>
      </c>
      <c r="B5" s="24" t="s">
        <v>345</v>
      </c>
      <c r="C5" s="1">
        <v>2500700110</v>
      </c>
      <c r="D5" s="1" t="s">
        <v>227</v>
      </c>
      <c r="E5" s="1">
        <v>81</v>
      </c>
      <c r="F5" s="1" t="s">
        <v>336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19.5">
      <c r="A6" s="1"/>
      <c r="B6" s="24"/>
      <c r="C6" s="1">
        <v>2500700110</v>
      </c>
      <c r="D6" s="1" t="s">
        <v>227</v>
      </c>
      <c r="E6" s="1">
        <v>81</v>
      </c>
      <c r="F6" s="1" t="s">
        <v>333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19.5">
      <c r="A7" s="1"/>
      <c r="B7" s="24"/>
      <c r="C7" s="1">
        <v>2500700110</v>
      </c>
      <c r="D7" s="1" t="s">
        <v>227</v>
      </c>
      <c r="E7" s="1">
        <v>81</v>
      </c>
      <c r="F7" s="1" t="s">
        <v>320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19.5">
      <c r="A8" s="2">
        <v>3</v>
      </c>
      <c r="B8" s="32" t="s">
        <v>232</v>
      </c>
      <c r="C8" s="2">
        <v>2500700434</v>
      </c>
      <c r="D8" s="2" t="s">
        <v>268</v>
      </c>
      <c r="E8" s="2">
        <v>81</v>
      </c>
      <c r="F8" s="2" t="s">
        <v>313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19.5">
      <c r="A9" s="29">
        <v>4</v>
      </c>
      <c r="B9" s="28" t="s">
        <v>284</v>
      </c>
      <c r="C9" s="29">
        <v>2500700474</v>
      </c>
      <c r="D9" s="29" t="s">
        <v>227</v>
      </c>
      <c r="E9" s="29">
        <v>81</v>
      </c>
      <c r="F9" s="29" t="s">
        <v>264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19.5">
      <c r="A10" s="29"/>
      <c r="B10" s="28"/>
      <c r="C10" s="29">
        <v>2500700474</v>
      </c>
      <c r="D10" s="29" t="s">
        <v>227</v>
      </c>
      <c r="E10" s="29">
        <v>91</v>
      </c>
      <c r="F10" s="29" t="s">
        <v>264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19.5">
      <c r="A11" s="42">
        <v>5</v>
      </c>
      <c r="B11" s="41" t="s">
        <v>218</v>
      </c>
      <c r="C11" s="42">
        <v>2500700483</v>
      </c>
      <c r="D11" s="42" t="s">
        <v>227</v>
      </c>
      <c r="E11" s="42">
        <v>81</v>
      </c>
      <c r="F11" s="42" t="s">
        <v>279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19.5">
      <c r="A12" s="42"/>
      <c r="B12" s="41"/>
      <c r="C12" s="42">
        <v>2500700483</v>
      </c>
      <c r="D12" s="42" t="s">
        <v>227</v>
      </c>
      <c r="E12" s="42">
        <v>81</v>
      </c>
      <c r="F12" s="42" t="s">
        <v>279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19.5">
      <c r="A13" s="42"/>
      <c r="B13" s="41"/>
      <c r="C13" s="42">
        <v>2500700483</v>
      </c>
      <c r="D13" s="42" t="s">
        <v>227</v>
      </c>
      <c r="E13" s="42">
        <v>81</v>
      </c>
      <c r="F13" s="42" t="s">
        <v>279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19.5">
      <c r="A14" s="42"/>
      <c r="B14" s="41"/>
      <c r="C14" s="42">
        <v>2500700483</v>
      </c>
      <c r="D14" s="42" t="s">
        <v>227</v>
      </c>
      <c r="E14" s="42">
        <v>81</v>
      </c>
      <c r="F14" s="42" t="s">
        <v>279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19.5">
      <c r="A15" s="42"/>
      <c r="B15" s="41"/>
      <c r="C15" s="42">
        <v>2500700483</v>
      </c>
      <c r="D15" s="42" t="s">
        <v>227</v>
      </c>
      <c r="E15" s="42">
        <v>81</v>
      </c>
      <c r="F15" s="42" t="s">
        <v>279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19.5">
      <c r="A16" s="42"/>
      <c r="B16" s="41"/>
      <c r="C16" s="42">
        <v>2500700483</v>
      </c>
      <c r="D16" s="42" t="s">
        <v>227</v>
      </c>
      <c r="E16" s="42">
        <v>81</v>
      </c>
      <c r="F16" s="42" t="s">
        <v>279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19.5">
      <c r="A17" s="42"/>
      <c r="B17" s="41"/>
      <c r="C17" s="42">
        <v>2500700483</v>
      </c>
      <c r="D17" s="42" t="s">
        <v>227</v>
      </c>
      <c r="E17" s="42">
        <v>81</v>
      </c>
      <c r="F17" s="42" t="s">
        <v>247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19.5">
      <c r="A18" s="42"/>
      <c r="B18" s="41"/>
      <c r="C18" s="42">
        <v>2500700483</v>
      </c>
      <c r="D18" s="42" t="s">
        <v>227</v>
      </c>
      <c r="E18" s="42">
        <v>81</v>
      </c>
      <c r="F18" s="42" t="s">
        <v>247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19.5">
      <c r="A19" s="42"/>
      <c r="B19" s="41"/>
      <c r="C19" s="42">
        <v>2500700483</v>
      </c>
      <c r="D19" s="42" t="s">
        <v>227</v>
      </c>
      <c r="E19" s="42">
        <v>81</v>
      </c>
      <c r="F19" s="42" t="s">
        <v>247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19.5">
      <c r="A20" s="42"/>
      <c r="B20" s="41"/>
      <c r="C20" s="42">
        <v>2500700483</v>
      </c>
      <c r="D20" s="42" t="s">
        <v>227</v>
      </c>
      <c r="E20" s="42">
        <v>81</v>
      </c>
      <c r="F20" s="42" t="s">
        <v>279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19.5">
      <c r="A21" s="42"/>
      <c r="B21" s="41"/>
      <c r="C21" s="42">
        <v>2500700483</v>
      </c>
      <c r="D21" s="42" t="s">
        <v>227</v>
      </c>
      <c r="E21" s="42">
        <v>81</v>
      </c>
      <c r="F21" s="42" t="s">
        <v>279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19.5">
      <c r="A22" s="42"/>
      <c r="B22" s="41"/>
      <c r="C22" s="42">
        <v>2500700483</v>
      </c>
      <c r="D22" s="42" t="s">
        <v>227</v>
      </c>
      <c r="E22" s="42">
        <v>81</v>
      </c>
      <c r="F22" s="42" t="s">
        <v>279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19.5">
      <c r="A23" s="42"/>
      <c r="B23" s="41"/>
      <c r="C23" s="42">
        <v>2500700483</v>
      </c>
      <c r="D23" s="42" t="s">
        <v>227</v>
      </c>
      <c r="E23" s="42">
        <v>81</v>
      </c>
      <c r="F23" s="42" t="s">
        <v>279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19.5">
      <c r="A24" s="42"/>
      <c r="B24" s="41"/>
      <c r="C24" s="42">
        <v>2500700483</v>
      </c>
      <c r="D24" s="42" t="s">
        <v>227</v>
      </c>
      <c r="E24" s="42">
        <v>81</v>
      </c>
      <c r="F24" s="42" t="s">
        <v>279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19.5">
      <c r="A25" s="42"/>
      <c r="B25" s="41"/>
      <c r="C25" s="42">
        <v>2500700483</v>
      </c>
      <c r="D25" s="42" t="s">
        <v>227</v>
      </c>
      <c r="E25" s="42">
        <v>81</v>
      </c>
      <c r="F25" s="42" t="s">
        <v>279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19.5">
      <c r="A26" s="42"/>
      <c r="B26" s="41"/>
      <c r="C26" s="42">
        <v>2500700483</v>
      </c>
      <c r="D26" s="42" t="s">
        <v>227</v>
      </c>
      <c r="E26" s="42">
        <v>81</v>
      </c>
      <c r="F26" s="42" t="s">
        <v>279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19.5">
      <c r="A27" s="42"/>
      <c r="B27" s="41"/>
      <c r="C27" s="42">
        <v>2500700483</v>
      </c>
      <c r="D27" s="42" t="s">
        <v>227</v>
      </c>
      <c r="E27" s="42">
        <v>81</v>
      </c>
      <c r="F27" s="42" t="s">
        <v>279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19.5">
      <c r="A28" s="42"/>
      <c r="B28" s="41"/>
      <c r="C28" s="42">
        <v>2500700483</v>
      </c>
      <c r="D28" s="42" t="s">
        <v>227</v>
      </c>
      <c r="E28" s="42">
        <v>81</v>
      </c>
      <c r="F28" s="42" t="s">
        <v>247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19.5">
      <c r="A29" s="42"/>
      <c r="B29" s="41"/>
      <c r="C29" s="42">
        <v>2500700483</v>
      </c>
      <c r="D29" s="42" t="s">
        <v>227</v>
      </c>
      <c r="E29" s="42">
        <v>81</v>
      </c>
      <c r="F29" s="42" t="s">
        <v>247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19.5">
      <c r="A30" s="42"/>
      <c r="B30" s="41"/>
      <c r="C30" s="42">
        <v>2500700483</v>
      </c>
      <c r="D30" s="42" t="s">
        <v>227</v>
      </c>
      <c r="E30" s="42">
        <v>81</v>
      </c>
      <c r="F30" s="42" t="s">
        <v>274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19.5">
      <c r="A31" s="42"/>
      <c r="B31" s="41"/>
      <c r="C31" s="42">
        <v>2500700483</v>
      </c>
      <c r="D31" s="42" t="s">
        <v>227</v>
      </c>
      <c r="E31" s="42">
        <v>81</v>
      </c>
      <c r="F31" s="42" t="s">
        <v>274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19.5">
      <c r="A32" s="42"/>
      <c r="B32" s="41"/>
      <c r="C32" s="42">
        <v>2500700483</v>
      </c>
      <c r="D32" s="42" t="s">
        <v>227</v>
      </c>
      <c r="E32" s="42">
        <v>81</v>
      </c>
      <c r="F32" s="42" t="s">
        <v>274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19.5">
      <c r="A33" s="42"/>
      <c r="B33" s="41"/>
      <c r="C33" s="42">
        <v>2500700483</v>
      </c>
      <c r="D33" s="42" t="s">
        <v>227</v>
      </c>
      <c r="E33" s="42">
        <v>81</v>
      </c>
      <c r="F33" s="42" t="s">
        <v>274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19.5">
      <c r="A34" s="42"/>
      <c r="B34" s="41"/>
      <c r="C34" s="42">
        <v>2500700483</v>
      </c>
      <c r="D34" s="42" t="s">
        <v>227</v>
      </c>
      <c r="E34" s="42">
        <v>81</v>
      </c>
      <c r="F34" s="42" t="s">
        <v>279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19.5">
      <c r="A35" s="42"/>
      <c r="B35" s="41"/>
      <c r="C35" s="42">
        <v>2500700483</v>
      </c>
      <c r="D35" s="42" t="s">
        <v>227</v>
      </c>
      <c r="E35" s="42">
        <v>81</v>
      </c>
      <c r="F35" s="42" t="s">
        <v>279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19.5">
      <c r="A36" s="42"/>
      <c r="B36" s="41"/>
      <c r="C36" s="42">
        <v>2500700483</v>
      </c>
      <c r="D36" s="42" t="s">
        <v>227</v>
      </c>
      <c r="E36" s="42">
        <v>81</v>
      </c>
      <c r="F36" s="42" t="s">
        <v>279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19.5">
      <c r="A37" s="42"/>
      <c r="B37" s="41"/>
      <c r="C37" s="42">
        <v>2500700483</v>
      </c>
      <c r="D37" s="42" t="s">
        <v>227</v>
      </c>
      <c r="E37" s="42">
        <v>81</v>
      </c>
      <c r="F37" s="42" t="s">
        <v>279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19.5">
      <c r="A38" s="42"/>
      <c r="B38" s="41"/>
      <c r="C38" s="42">
        <v>2500700483</v>
      </c>
      <c r="D38" s="42" t="s">
        <v>227</v>
      </c>
      <c r="E38" s="42">
        <v>81</v>
      </c>
      <c r="F38" s="42" t="s">
        <v>279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19.5">
      <c r="A39" s="42"/>
      <c r="B39" s="41"/>
      <c r="C39" s="42">
        <v>2500700483</v>
      </c>
      <c r="D39" s="42" t="s">
        <v>227</v>
      </c>
      <c r="E39" s="42">
        <v>81</v>
      </c>
      <c r="F39" s="42" t="s">
        <v>279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19.5">
      <c r="A40" s="2">
        <v>6</v>
      </c>
      <c r="B40" s="32" t="s">
        <v>301</v>
      </c>
      <c r="C40" s="2">
        <v>2500700630</v>
      </c>
      <c r="D40" s="2" t="s">
        <v>227</v>
      </c>
      <c r="E40" s="2">
        <v>81</v>
      </c>
      <c r="F40" s="2" t="s">
        <v>274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19.5">
      <c r="A41" s="2"/>
      <c r="B41" s="32"/>
      <c r="C41" s="2">
        <v>2500700630</v>
      </c>
      <c r="D41" s="2" t="s">
        <v>227</v>
      </c>
      <c r="E41" s="2">
        <v>81</v>
      </c>
      <c r="F41" s="2" t="s">
        <v>291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19.5">
      <c r="A42" s="2"/>
      <c r="B42" s="32"/>
      <c r="C42" s="2">
        <v>2500700630</v>
      </c>
      <c r="D42" s="2" t="s">
        <v>227</v>
      </c>
      <c r="E42" s="2">
        <v>81</v>
      </c>
      <c r="F42" s="2" t="s">
        <v>291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19.5">
      <c r="A43" s="2"/>
      <c r="B43" s="32"/>
      <c r="C43" s="2">
        <v>2500700630</v>
      </c>
      <c r="D43" s="2" t="s">
        <v>227</v>
      </c>
      <c r="E43" s="2">
        <v>81</v>
      </c>
      <c r="F43" s="2" t="s">
        <v>298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19.5">
      <c r="A44" s="2"/>
      <c r="B44" s="32"/>
      <c r="C44" s="2">
        <v>2500700630</v>
      </c>
      <c r="D44" s="2" t="s">
        <v>227</v>
      </c>
      <c r="E44" s="2">
        <v>81</v>
      </c>
      <c r="F44" s="2" t="s">
        <v>298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19.5">
      <c r="A45" s="2"/>
      <c r="B45" s="32"/>
      <c r="C45" s="2">
        <v>2500700630</v>
      </c>
      <c r="D45" s="2" t="s">
        <v>227</v>
      </c>
      <c r="E45" s="2">
        <v>81</v>
      </c>
      <c r="F45" s="2" t="s">
        <v>298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19.5">
      <c r="A46" s="2"/>
      <c r="B46" s="32"/>
      <c r="C46" s="2">
        <v>2500700630</v>
      </c>
      <c r="D46" s="2" t="s">
        <v>227</v>
      </c>
      <c r="E46" s="2">
        <v>81</v>
      </c>
      <c r="F46" s="2" t="s">
        <v>298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19.5">
      <c r="A47" s="2"/>
      <c r="B47" s="32"/>
      <c r="C47" s="2">
        <v>2500700630</v>
      </c>
      <c r="D47" s="2" t="s">
        <v>227</v>
      </c>
      <c r="E47" s="2">
        <v>81</v>
      </c>
      <c r="F47" s="2" t="s">
        <v>321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19.5">
      <c r="A48" s="53">
        <v>7</v>
      </c>
      <c r="B48" s="54" t="s">
        <v>346</v>
      </c>
      <c r="C48" s="53">
        <v>2500700669</v>
      </c>
      <c r="D48" s="53" t="s">
        <v>227</v>
      </c>
      <c r="E48" s="53">
        <v>81</v>
      </c>
      <c r="F48" s="53" t="s">
        <v>322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19.5">
      <c r="A49" s="53"/>
      <c r="B49" s="54"/>
      <c r="C49" s="53">
        <v>2500700669</v>
      </c>
      <c r="D49" s="53" t="s">
        <v>227</v>
      </c>
      <c r="E49" s="53">
        <v>81</v>
      </c>
      <c r="F49" s="53" t="s">
        <v>322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19.5">
      <c r="A50" s="2">
        <v>8</v>
      </c>
      <c r="B50" s="32" t="s">
        <v>302</v>
      </c>
      <c r="C50" s="2">
        <v>2500700693</v>
      </c>
      <c r="D50" s="2" t="s">
        <v>227</v>
      </c>
      <c r="E50" s="2">
        <v>91</v>
      </c>
      <c r="F50" s="2" t="s">
        <v>299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19.5">
      <c r="A51" s="2"/>
      <c r="B51" s="32"/>
      <c r="C51" s="2">
        <v>2500700693</v>
      </c>
      <c r="D51" s="2" t="s">
        <v>227</v>
      </c>
      <c r="E51" s="2">
        <v>81</v>
      </c>
      <c r="F51" s="2" t="s">
        <v>299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19.5">
      <c r="A52" s="2"/>
      <c r="B52" s="32"/>
      <c r="C52" s="2">
        <v>2500700693</v>
      </c>
      <c r="D52" s="2" t="s">
        <v>227</v>
      </c>
      <c r="E52" s="2">
        <v>81</v>
      </c>
      <c r="F52" s="2" t="s">
        <v>299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19.5">
      <c r="A53" s="2"/>
      <c r="B53" s="32"/>
      <c r="C53" s="2">
        <v>2500700693</v>
      </c>
      <c r="D53" s="2" t="s">
        <v>227</v>
      </c>
      <c r="E53" s="2">
        <v>91</v>
      </c>
      <c r="F53" s="2" t="s">
        <v>299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19.5">
      <c r="A54" s="2"/>
      <c r="B54" s="32"/>
      <c r="C54" s="2">
        <v>2500700693</v>
      </c>
      <c r="D54" s="2" t="s">
        <v>227</v>
      </c>
      <c r="E54" s="2">
        <v>81</v>
      </c>
      <c r="F54" s="2" t="s">
        <v>299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19.5">
      <c r="A55" s="38">
        <v>9</v>
      </c>
      <c r="B55" s="37" t="s">
        <v>347</v>
      </c>
      <c r="C55" s="38">
        <v>2500700743</v>
      </c>
      <c r="D55" s="38" t="s">
        <v>227</v>
      </c>
      <c r="E55" s="38">
        <v>81</v>
      </c>
      <c r="F55" s="38" t="s">
        <v>334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19.5">
      <c r="A56" s="38"/>
      <c r="B56" s="37"/>
      <c r="C56" s="38">
        <v>2500700743</v>
      </c>
      <c r="D56" s="38" t="s">
        <v>227</v>
      </c>
      <c r="E56" s="38">
        <v>81</v>
      </c>
      <c r="F56" s="38" t="s">
        <v>334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19.5">
      <c r="A57" s="38"/>
      <c r="B57" s="37"/>
      <c r="C57" s="38">
        <v>2500700743</v>
      </c>
      <c r="D57" s="38" t="s">
        <v>227</v>
      </c>
      <c r="E57" s="38">
        <v>81</v>
      </c>
      <c r="F57" s="38" t="s">
        <v>334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19.5">
      <c r="A58" s="38"/>
      <c r="B58" s="37"/>
      <c r="C58" s="38">
        <v>2500700743</v>
      </c>
      <c r="D58" s="38" t="s">
        <v>227</v>
      </c>
      <c r="E58" s="38">
        <v>81</v>
      </c>
      <c r="F58" s="38" t="s">
        <v>334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19.5">
      <c r="A59" s="38"/>
      <c r="B59" s="37"/>
      <c r="C59" s="38">
        <v>2500700743</v>
      </c>
      <c r="D59" s="38" t="s">
        <v>227</v>
      </c>
      <c r="E59" s="38">
        <v>81</v>
      </c>
      <c r="F59" s="38" t="s">
        <v>334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19.5">
      <c r="A60" s="38"/>
      <c r="B60" s="37"/>
      <c r="C60" s="38">
        <v>2500700743</v>
      </c>
      <c r="D60" s="38" t="s">
        <v>227</v>
      </c>
      <c r="E60" s="38">
        <v>81</v>
      </c>
      <c r="F60" s="38" t="s">
        <v>334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19.5">
      <c r="A61" s="38"/>
      <c r="B61" s="37"/>
      <c r="C61" s="38">
        <v>2500700743</v>
      </c>
      <c r="D61" s="38" t="s">
        <v>227</v>
      </c>
      <c r="E61" s="38">
        <v>81</v>
      </c>
      <c r="F61" s="38" t="s">
        <v>334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19.5">
      <c r="A62" s="38"/>
      <c r="B62" s="37"/>
      <c r="C62" s="38">
        <v>2500700743</v>
      </c>
      <c r="D62" s="38" t="s">
        <v>227</v>
      </c>
      <c r="E62" s="38">
        <v>81</v>
      </c>
      <c r="F62" s="38" t="s">
        <v>334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19.5">
      <c r="A63" s="2">
        <v>10</v>
      </c>
      <c r="B63" s="47" t="s">
        <v>244</v>
      </c>
      <c r="C63" s="2">
        <v>2500700799</v>
      </c>
      <c r="D63" s="2" t="s">
        <v>227</v>
      </c>
      <c r="E63" s="2">
        <v>91</v>
      </c>
      <c r="F63" s="2" t="s">
        <v>256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19.5">
      <c r="A64" s="2"/>
      <c r="B64" s="32"/>
      <c r="C64" s="2">
        <v>2500700799</v>
      </c>
      <c r="D64" s="2" t="s">
        <v>227</v>
      </c>
      <c r="E64" s="2">
        <v>81</v>
      </c>
      <c r="F64" s="2" t="s">
        <v>255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19.5">
      <c r="A65" s="2"/>
      <c r="B65" s="32"/>
      <c r="C65" s="2">
        <v>2500700799</v>
      </c>
      <c r="D65" s="2" t="s">
        <v>227</v>
      </c>
      <c r="E65" s="2">
        <v>91</v>
      </c>
      <c r="F65" s="2" t="s">
        <v>255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19.5">
      <c r="A66" s="2"/>
      <c r="B66" s="32"/>
      <c r="C66" s="2">
        <v>2500700799</v>
      </c>
      <c r="D66" s="2" t="s">
        <v>227</v>
      </c>
      <c r="E66" s="2">
        <v>81</v>
      </c>
      <c r="F66" s="2" t="s">
        <v>256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19.5">
      <c r="A67" s="2"/>
      <c r="B67" s="32"/>
      <c r="C67" s="2">
        <v>2500700799</v>
      </c>
      <c r="D67" s="2" t="s">
        <v>227</v>
      </c>
      <c r="E67" s="2">
        <v>81</v>
      </c>
      <c r="F67" s="2" t="s">
        <v>314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19.5">
      <c r="A68" s="1">
        <v>11</v>
      </c>
      <c r="B68" s="24" t="s">
        <v>348</v>
      </c>
      <c r="C68" s="1">
        <v>2500700808</v>
      </c>
      <c r="D68" s="1" t="s">
        <v>227</v>
      </c>
      <c r="E68" s="1">
        <v>81</v>
      </c>
      <c r="F68" s="1" t="s">
        <v>317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19.5">
      <c r="A69" s="2">
        <v>12</v>
      </c>
      <c r="B69" s="32" t="s">
        <v>349</v>
      </c>
      <c r="C69" s="2">
        <v>2500700812</v>
      </c>
      <c r="D69" s="2" t="s">
        <v>227</v>
      </c>
      <c r="E69" s="2">
        <v>91</v>
      </c>
      <c r="F69" s="2" t="s">
        <v>330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19.5">
      <c r="A70" s="2"/>
      <c r="B70" s="32"/>
      <c r="C70" s="2">
        <v>2500700812</v>
      </c>
      <c r="D70" s="2" t="s">
        <v>227</v>
      </c>
      <c r="E70" s="2">
        <v>81</v>
      </c>
      <c r="F70" s="2" t="s">
        <v>330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19.5">
      <c r="A71" s="29">
        <v>13</v>
      </c>
      <c r="B71" s="57" t="s">
        <v>303</v>
      </c>
      <c r="C71" s="29">
        <v>2500700820</v>
      </c>
      <c r="D71" s="29" t="s">
        <v>227</v>
      </c>
      <c r="E71" s="29">
        <v>81</v>
      </c>
      <c r="F71" s="29" t="s">
        <v>321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19.5">
      <c r="A72" s="2">
        <v>14</v>
      </c>
      <c r="B72" s="32" t="s">
        <v>350</v>
      </c>
      <c r="C72" s="2">
        <v>2500700822</v>
      </c>
      <c r="D72" s="2" t="s">
        <v>271</v>
      </c>
      <c r="E72" s="2">
        <v>40</v>
      </c>
      <c r="F72" s="2" t="s">
        <v>308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19.5">
      <c r="A73" s="2"/>
      <c r="B73" s="32"/>
      <c r="C73" s="2">
        <v>2500700822</v>
      </c>
      <c r="D73" s="2" t="s">
        <v>271</v>
      </c>
      <c r="E73" s="2">
        <v>40</v>
      </c>
      <c r="F73" s="2" t="s">
        <v>308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19.5">
      <c r="A74" s="2"/>
      <c r="B74" s="32"/>
      <c r="C74" s="2">
        <v>2500700822</v>
      </c>
      <c r="D74" s="2" t="s">
        <v>227</v>
      </c>
      <c r="E74" s="2">
        <v>81</v>
      </c>
      <c r="F74" s="2" t="s">
        <v>318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19.5">
      <c r="A75" s="3">
        <v>15</v>
      </c>
      <c r="B75" s="27" t="s">
        <v>300</v>
      </c>
      <c r="C75" s="3">
        <v>2500700836</v>
      </c>
      <c r="D75" s="3" t="s">
        <v>227</v>
      </c>
      <c r="E75" s="3">
        <v>81</v>
      </c>
      <c r="F75" s="3" t="s">
        <v>296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19.5">
      <c r="A76" s="2">
        <v>16</v>
      </c>
      <c r="B76" s="32" t="s">
        <v>285</v>
      </c>
      <c r="C76" s="2">
        <v>2500700838</v>
      </c>
      <c r="D76" s="2" t="s">
        <v>227</v>
      </c>
      <c r="E76" s="2">
        <v>91</v>
      </c>
      <c r="F76" s="2" t="s">
        <v>279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19.5">
      <c r="A77" s="2"/>
      <c r="B77" s="32"/>
      <c r="C77" s="2">
        <v>2500700838</v>
      </c>
      <c r="D77" s="2" t="s">
        <v>227</v>
      </c>
      <c r="E77" s="2">
        <v>81</v>
      </c>
      <c r="F77" s="2" t="s">
        <v>279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19.5">
      <c r="A78" s="2"/>
      <c r="B78" s="32"/>
      <c r="C78" s="2">
        <v>2500700838</v>
      </c>
      <c r="D78" s="2" t="s">
        <v>227</v>
      </c>
      <c r="E78" s="2">
        <v>81</v>
      </c>
      <c r="F78" s="2" t="s">
        <v>279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19.5">
      <c r="A79" s="2"/>
      <c r="B79" s="32"/>
      <c r="C79" s="2">
        <v>2500700838</v>
      </c>
      <c r="D79" s="2" t="s">
        <v>227</v>
      </c>
      <c r="E79" s="2">
        <v>91</v>
      </c>
      <c r="F79" s="2" t="s">
        <v>279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19.5">
      <c r="A80" s="50">
        <v>17</v>
      </c>
      <c r="B80" s="49" t="s">
        <v>286</v>
      </c>
      <c r="C80" s="50">
        <v>2500700850</v>
      </c>
      <c r="D80" s="50" t="s">
        <v>227</v>
      </c>
      <c r="E80" s="50">
        <v>81</v>
      </c>
      <c r="F80" s="50" t="s">
        <v>332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19.5">
      <c r="A81" s="50"/>
      <c r="B81" s="49"/>
      <c r="C81" s="50">
        <v>2500700850</v>
      </c>
      <c r="D81" s="50" t="s">
        <v>227</v>
      </c>
      <c r="E81" s="50">
        <v>81</v>
      </c>
      <c r="F81" s="50" t="s">
        <v>332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19.5">
      <c r="A82" s="50"/>
      <c r="B82" s="49"/>
      <c r="C82" s="50">
        <v>2500700850</v>
      </c>
      <c r="D82" s="50" t="s">
        <v>227</v>
      </c>
      <c r="E82" s="50">
        <v>81</v>
      </c>
      <c r="F82" s="50" t="s">
        <v>332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19.5">
      <c r="A83" s="50"/>
      <c r="B83" s="49"/>
      <c r="C83" s="50">
        <v>2500700850</v>
      </c>
      <c r="D83" s="50" t="s">
        <v>227</v>
      </c>
      <c r="E83" s="50">
        <v>81</v>
      </c>
      <c r="F83" s="50" t="s">
        <v>332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19.5">
      <c r="A84" s="50"/>
      <c r="B84" s="49"/>
      <c r="C84" s="50">
        <v>2500700850</v>
      </c>
      <c r="D84" s="50" t="s">
        <v>227</v>
      </c>
      <c r="E84" s="50">
        <v>81</v>
      </c>
      <c r="F84" s="50" t="s">
        <v>332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19.5">
      <c r="A85" s="50"/>
      <c r="B85" s="49"/>
      <c r="C85" s="50">
        <v>2500700850</v>
      </c>
      <c r="D85" s="50" t="s">
        <v>227</v>
      </c>
      <c r="E85" s="50">
        <v>81</v>
      </c>
      <c r="F85" s="50" t="s">
        <v>332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19.5">
      <c r="A86" s="50"/>
      <c r="B86" s="49"/>
      <c r="C86" s="50">
        <v>2500700850</v>
      </c>
      <c r="D86" s="50" t="s">
        <v>227</v>
      </c>
      <c r="E86" s="50">
        <v>81</v>
      </c>
      <c r="F86" s="50" t="s">
        <v>292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19.5">
      <c r="A87" s="50"/>
      <c r="B87" s="49"/>
      <c r="C87" s="50">
        <v>2500700850</v>
      </c>
      <c r="D87" s="50" t="s">
        <v>227</v>
      </c>
      <c r="E87" s="50">
        <v>81</v>
      </c>
      <c r="F87" s="50" t="s">
        <v>292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19.5">
      <c r="A88" s="50"/>
      <c r="B88" s="49"/>
      <c r="C88" s="50">
        <v>2500700850</v>
      </c>
      <c r="D88" s="50" t="s">
        <v>227</v>
      </c>
      <c r="E88" s="50">
        <v>81</v>
      </c>
      <c r="F88" s="50" t="s">
        <v>315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19.5">
      <c r="A89" s="50"/>
      <c r="B89" s="49"/>
      <c r="C89" s="50">
        <v>2500700850</v>
      </c>
      <c r="D89" s="50" t="s">
        <v>227</v>
      </c>
      <c r="E89" s="50">
        <v>81</v>
      </c>
      <c r="F89" s="50" t="s">
        <v>315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19.5">
      <c r="A90" s="50"/>
      <c r="B90" s="49"/>
      <c r="C90" s="50">
        <v>2500700850</v>
      </c>
      <c r="D90" s="50" t="s">
        <v>227</v>
      </c>
      <c r="E90" s="50">
        <v>81</v>
      </c>
      <c r="F90" s="50" t="s">
        <v>315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19.5">
      <c r="A91" s="50"/>
      <c r="B91" s="49"/>
      <c r="C91" s="50">
        <v>2500700850</v>
      </c>
      <c r="D91" s="50" t="s">
        <v>227</v>
      </c>
      <c r="E91" s="50">
        <v>81</v>
      </c>
      <c r="F91" s="50" t="s">
        <v>315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19.5">
      <c r="A92" s="50"/>
      <c r="B92" s="49"/>
      <c r="C92" s="50">
        <v>2500700850</v>
      </c>
      <c r="D92" s="50" t="s">
        <v>227</v>
      </c>
      <c r="E92" s="50">
        <v>81</v>
      </c>
      <c r="F92" s="50" t="s">
        <v>311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19.5">
      <c r="A93" s="50"/>
      <c r="B93" s="49"/>
      <c r="C93" s="50">
        <v>2500700850</v>
      </c>
      <c r="D93" s="50" t="s">
        <v>227</v>
      </c>
      <c r="E93" s="50">
        <v>81</v>
      </c>
      <c r="F93" s="50" t="s">
        <v>311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19.5">
      <c r="A94" s="50"/>
      <c r="B94" s="49"/>
      <c r="C94" s="50">
        <v>2500700850</v>
      </c>
      <c r="D94" s="50" t="s">
        <v>227</v>
      </c>
      <c r="E94" s="50">
        <v>81</v>
      </c>
      <c r="F94" s="50" t="s">
        <v>311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19.5">
      <c r="A95" s="50"/>
      <c r="B95" s="49"/>
      <c r="C95" s="50">
        <v>2500700850</v>
      </c>
      <c r="D95" s="50" t="s">
        <v>227</v>
      </c>
      <c r="E95" s="50">
        <v>81</v>
      </c>
      <c r="F95" s="50" t="s">
        <v>311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19.5">
      <c r="A96" s="50"/>
      <c r="B96" s="49"/>
      <c r="C96" s="50">
        <v>2500700850</v>
      </c>
      <c r="D96" s="50" t="s">
        <v>227</v>
      </c>
      <c r="E96" s="50">
        <v>81</v>
      </c>
      <c r="F96" s="50" t="s">
        <v>311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19.5">
      <c r="A97" s="50"/>
      <c r="B97" s="49"/>
      <c r="C97" s="50">
        <v>2500700850</v>
      </c>
      <c r="D97" s="50" t="s">
        <v>227</v>
      </c>
      <c r="E97" s="50">
        <v>81</v>
      </c>
      <c r="F97" s="50" t="s">
        <v>311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19.5">
      <c r="A98" s="50"/>
      <c r="B98" s="49"/>
      <c r="C98" s="50">
        <v>2500700850</v>
      </c>
      <c r="D98" s="50" t="s">
        <v>227</v>
      </c>
      <c r="E98" s="50">
        <v>81</v>
      </c>
      <c r="F98" s="50" t="s">
        <v>311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19.5">
      <c r="A99" s="50"/>
      <c r="B99" s="49"/>
      <c r="C99" s="50">
        <v>2500700850</v>
      </c>
      <c r="D99" s="50" t="s">
        <v>227</v>
      </c>
      <c r="E99" s="50">
        <v>81</v>
      </c>
      <c r="F99" s="50" t="s">
        <v>311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19.5">
      <c r="A100" s="50"/>
      <c r="B100" s="49"/>
      <c r="C100" s="50">
        <v>2500700850</v>
      </c>
      <c r="D100" s="50" t="s">
        <v>227</v>
      </c>
      <c r="E100" s="50">
        <v>81</v>
      </c>
      <c r="F100" s="50" t="s">
        <v>311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19.5">
      <c r="A101" s="50"/>
      <c r="B101" s="49"/>
      <c r="C101" s="50">
        <v>2500700850</v>
      </c>
      <c r="D101" s="50" t="s">
        <v>227</v>
      </c>
      <c r="E101" s="50">
        <v>81</v>
      </c>
      <c r="F101" s="50" t="s">
        <v>311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19.5">
      <c r="A102" s="50"/>
      <c r="B102" s="49"/>
      <c r="C102" s="50">
        <v>2500700850</v>
      </c>
      <c r="D102" s="50" t="s">
        <v>227</v>
      </c>
      <c r="E102" s="50">
        <v>81</v>
      </c>
      <c r="F102" s="50" t="s">
        <v>311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19.5">
      <c r="A103" s="50"/>
      <c r="B103" s="49"/>
      <c r="C103" s="50">
        <v>2500700850</v>
      </c>
      <c r="D103" s="50" t="s">
        <v>227</v>
      </c>
      <c r="E103" s="50">
        <v>81</v>
      </c>
      <c r="F103" s="50" t="s">
        <v>311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19.5">
      <c r="A104" s="2">
        <v>18</v>
      </c>
      <c r="B104" s="32" t="s">
        <v>351</v>
      </c>
      <c r="C104" s="2">
        <v>2500700862</v>
      </c>
      <c r="D104" s="2" t="s">
        <v>227</v>
      </c>
      <c r="E104" s="2">
        <v>81</v>
      </c>
      <c r="F104" s="2" t="s">
        <v>310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19.5">
      <c r="A105" s="2"/>
      <c r="B105" s="32"/>
      <c r="C105" s="2">
        <v>2500700862</v>
      </c>
      <c r="D105" s="2" t="s">
        <v>227</v>
      </c>
      <c r="E105" s="2">
        <v>81</v>
      </c>
      <c r="F105" s="2" t="s">
        <v>310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19.5">
      <c r="A106" s="29">
        <v>19</v>
      </c>
      <c r="B106" s="28" t="s">
        <v>352</v>
      </c>
      <c r="C106" s="29">
        <v>2500700871</v>
      </c>
      <c r="D106" s="29" t="s">
        <v>227</v>
      </c>
      <c r="E106" s="29">
        <v>81</v>
      </c>
      <c r="F106" s="29" t="s">
        <v>313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19.5">
      <c r="A107" s="38">
        <v>20</v>
      </c>
      <c r="B107" s="37" t="s">
        <v>287</v>
      </c>
      <c r="C107" s="38">
        <v>2500701495</v>
      </c>
      <c r="D107" s="38" t="s">
        <v>227</v>
      </c>
      <c r="E107" s="38">
        <v>81</v>
      </c>
      <c r="F107" s="38" t="s">
        <v>280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19.5">
      <c r="A108" s="38"/>
      <c r="B108" s="37"/>
      <c r="C108" s="38">
        <v>2500701495</v>
      </c>
      <c r="D108" s="38" t="s">
        <v>227</v>
      </c>
      <c r="E108" s="38">
        <v>81</v>
      </c>
      <c r="F108" s="38" t="s">
        <v>281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19.5">
      <c r="A109" s="38"/>
      <c r="B109" s="37"/>
      <c r="C109" s="38">
        <v>2500701495</v>
      </c>
      <c r="D109" s="38" t="s">
        <v>227</v>
      </c>
      <c r="E109" s="38">
        <v>81</v>
      </c>
      <c r="F109" s="38" t="s">
        <v>280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19.5">
      <c r="A110" s="38"/>
      <c r="B110" s="37"/>
      <c r="C110" s="38">
        <v>2500701495</v>
      </c>
      <c r="D110" s="38" t="s">
        <v>227</v>
      </c>
      <c r="E110" s="38">
        <v>81</v>
      </c>
      <c r="F110" s="38" t="s">
        <v>282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19.5">
      <c r="A111" s="38"/>
      <c r="B111" s="37"/>
      <c r="C111" s="38">
        <v>2500701495</v>
      </c>
      <c r="D111" s="38" t="s">
        <v>227</v>
      </c>
      <c r="E111" s="38">
        <v>81</v>
      </c>
      <c r="F111" s="38" t="s">
        <v>283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19.5">
      <c r="A112" s="38"/>
      <c r="B112" s="37"/>
      <c r="C112" s="38">
        <v>2500701495</v>
      </c>
      <c r="D112" s="38" t="s">
        <v>227</v>
      </c>
      <c r="E112" s="38">
        <v>81</v>
      </c>
      <c r="F112" s="38" t="s">
        <v>260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19.5">
      <c r="A113" s="38"/>
      <c r="B113" s="37"/>
      <c r="C113" s="38">
        <v>2500701495</v>
      </c>
      <c r="D113" s="38" t="s">
        <v>227</v>
      </c>
      <c r="E113" s="38">
        <v>81</v>
      </c>
      <c r="F113" s="38" t="s">
        <v>267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19.5">
      <c r="A114" s="38"/>
      <c r="B114" s="37"/>
      <c r="C114" s="38">
        <v>2500701495</v>
      </c>
      <c r="D114" s="38" t="s">
        <v>227</v>
      </c>
      <c r="E114" s="38">
        <v>81</v>
      </c>
      <c r="F114" s="38" t="s">
        <v>265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19.5">
      <c r="A115" s="38"/>
      <c r="B115" s="37"/>
      <c r="C115" s="38">
        <v>2500701495</v>
      </c>
      <c r="D115" s="38" t="s">
        <v>227</v>
      </c>
      <c r="E115" s="38">
        <v>81</v>
      </c>
      <c r="F115" s="38" t="s">
        <v>280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19.5">
      <c r="A116" s="38"/>
      <c r="B116" s="37"/>
      <c r="C116" s="38">
        <v>2500701495</v>
      </c>
      <c r="D116" s="38" t="s">
        <v>227</v>
      </c>
      <c r="E116" s="38">
        <v>81</v>
      </c>
      <c r="F116" s="38" t="s">
        <v>280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19.5">
      <c r="A117" s="38"/>
      <c r="B117" s="37"/>
      <c r="C117" s="38">
        <v>2500701495</v>
      </c>
      <c r="D117" s="38" t="s">
        <v>227</v>
      </c>
      <c r="E117" s="38">
        <v>81</v>
      </c>
      <c r="F117" s="38" t="s">
        <v>280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19.5">
      <c r="A118" s="38"/>
      <c r="B118" s="37"/>
      <c r="C118" s="38">
        <v>2500701495</v>
      </c>
      <c r="D118" s="38" t="s">
        <v>227</v>
      </c>
      <c r="E118" s="38">
        <v>81</v>
      </c>
      <c r="F118" s="38" t="s">
        <v>280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19.5">
      <c r="A119" s="1">
        <v>21</v>
      </c>
      <c r="B119" s="24" t="s">
        <v>354</v>
      </c>
      <c r="C119" s="1">
        <v>2500701673</v>
      </c>
      <c r="D119" s="1" t="s">
        <v>227</v>
      </c>
      <c r="E119" s="1">
        <v>81</v>
      </c>
      <c r="F119" s="1" t="s">
        <v>312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19.5">
      <c r="A120" s="2">
        <v>22</v>
      </c>
      <c r="B120" s="32" t="s">
        <v>305</v>
      </c>
      <c r="C120" s="2">
        <v>2500701679</v>
      </c>
      <c r="D120" s="2" t="s">
        <v>227</v>
      </c>
      <c r="E120" s="2">
        <v>81</v>
      </c>
      <c r="F120" s="2" t="s">
        <v>294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19.5">
      <c r="A121" s="2"/>
      <c r="B121" s="32"/>
      <c r="C121" s="2">
        <v>2500701679</v>
      </c>
      <c r="D121" s="2" t="s">
        <v>227</v>
      </c>
      <c r="E121" s="2">
        <v>91</v>
      </c>
      <c r="F121" s="2" t="s">
        <v>294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19.5">
      <c r="A122" s="53">
        <v>23</v>
      </c>
      <c r="B122" s="54" t="s">
        <v>353</v>
      </c>
      <c r="C122" s="53">
        <v>2500701682</v>
      </c>
      <c r="D122" s="53" t="s">
        <v>227</v>
      </c>
      <c r="E122" s="53">
        <v>81</v>
      </c>
      <c r="F122" s="53" t="s">
        <v>295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19.5">
      <c r="A123" s="53"/>
      <c r="B123" s="54"/>
      <c r="C123" s="53">
        <v>2500701682</v>
      </c>
      <c r="D123" s="53" t="s">
        <v>227</v>
      </c>
      <c r="E123" s="53">
        <v>81</v>
      </c>
      <c r="F123" s="53" t="s">
        <v>295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19.5">
      <c r="A124" s="53"/>
      <c r="B124" s="54"/>
      <c r="C124" s="53">
        <v>2500701682</v>
      </c>
      <c r="D124" s="53" t="s">
        <v>227</v>
      </c>
      <c r="E124" s="53">
        <v>81</v>
      </c>
      <c r="F124" s="53" t="s">
        <v>295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19.5">
      <c r="A125" s="53"/>
      <c r="B125" s="54"/>
      <c r="C125" s="53">
        <v>2500701682</v>
      </c>
      <c r="D125" s="53" t="s">
        <v>227</v>
      </c>
      <c r="E125" s="53">
        <v>81</v>
      </c>
      <c r="F125" s="53" t="s">
        <v>295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19.5">
      <c r="A126" s="53"/>
      <c r="B126" s="54"/>
      <c r="C126" s="53">
        <v>2500701682</v>
      </c>
      <c r="D126" s="53" t="s">
        <v>227</v>
      </c>
      <c r="E126" s="53">
        <v>81</v>
      </c>
      <c r="F126" s="53" t="s">
        <v>295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19.5">
      <c r="A127" s="53"/>
      <c r="B127" s="54"/>
      <c r="C127" s="53">
        <v>2500701682</v>
      </c>
      <c r="D127" s="53" t="s">
        <v>227</v>
      </c>
      <c r="E127" s="53">
        <v>81</v>
      </c>
      <c r="F127" s="53" t="s">
        <v>295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19.5">
      <c r="A128" s="53"/>
      <c r="B128" s="54"/>
      <c r="C128" s="53">
        <v>2500701682</v>
      </c>
      <c r="D128" s="53" t="s">
        <v>227</v>
      </c>
      <c r="E128" s="53">
        <v>81</v>
      </c>
      <c r="F128" s="53" t="s">
        <v>335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19.5">
      <c r="A129" s="53"/>
      <c r="B129" s="54"/>
      <c r="C129" s="53">
        <v>2500701682</v>
      </c>
      <c r="D129" s="53" t="s">
        <v>227</v>
      </c>
      <c r="E129" s="53">
        <v>81</v>
      </c>
      <c r="F129" s="53" t="s">
        <v>335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19.5">
      <c r="A130" s="53"/>
      <c r="B130" s="54"/>
      <c r="C130" s="53">
        <v>2500701682</v>
      </c>
      <c r="D130" s="53" t="s">
        <v>227</v>
      </c>
      <c r="E130" s="53">
        <v>81</v>
      </c>
      <c r="F130" s="53" t="s">
        <v>335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19.5">
      <c r="A131" s="53"/>
      <c r="B131" s="54"/>
      <c r="C131" s="53">
        <v>2500701682</v>
      </c>
      <c r="D131" s="53" t="s">
        <v>227</v>
      </c>
      <c r="E131" s="53">
        <v>81</v>
      </c>
      <c r="F131" s="53" t="s">
        <v>335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19.5">
      <c r="A132" s="2">
        <v>24</v>
      </c>
      <c r="B132" s="47" t="s">
        <v>304</v>
      </c>
      <c r="C132" s="2">
        <v>2500701684</v>
      </c>
      <c r="D132" s="2" t="s">
        <v>227</v>
      </c>
      <c r="E132" s="2">
        <v>81</v>
      </c>
      <c r="F132" s="2" t="s">
        <v>280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19.5">
      <c r="A133" s="2"/>
      <c r="B133" s="32"/>
      <c r="C133" s="2">
        <v>2500701684</v>
      </c>
      <c r="D133" s="2" t="s">
        <v>227</v>
      </c>
      <c r="E133" s="2">
        <v>81</v>
      </c>
      <c r="F133" s="2" t="s">
        <v>280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19.5">
      <c r="A134" s="2"/>
      <c r="B134" s="32"/>
      <c r="C134" s="2">
        <v>2500701684</v>
      </c>
      <c r="D134" s="2" t="s">
        <v>227</v>
      </c>
      <c r="E134" s="2">
        <v>91</v>
      </c>
      <c r="F134" s="2" t="s">
        <v>280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19.5">
      <c r="A135" s="2"/>
      <c r="B135" s="32"/>
      <c r="C135" s="2">
        <v>2500701684</v>
      </c>
      <c r="D135" s="2" t="s">
        <v>227</v>
      </c>
      <c r="E135" s="2">
        <v>91</v>
      </c>
      <c r="F135" s="2" t="s">
        <v>280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19.5">
      <c r="A136" s="42">
        <v>25</v>
      </c>
      <c r="B136" s="41" t="s">
        <v>288</v>
      </c>
      <c r="C136" s="42">
        <v>2500701696</v>
      </c>
      <c r="D136" s="42" t="s">
        <v>227</v>
      </c>
      <c r="E136" s="42">
        <v>81</v>
      </c>
      <c r="F136" s="42" t="s">
        <v>331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19.5">
      <c r="A137" s="42"/>
      <c r="B137" s="41"/>
      <c r="C137" s="42">
        <v>2500701696</v>
      </c>
      <c r="D137" s="42" t="s">
        <v>227</v>
      </c>
      <c r="E137" s="42">
        <v>81</v>
      </c>
      <c r="F137" s="42" t="s">
        <v>276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19.5">
      <c r="A138" s="42"/>
      <c r="B138" s="41"/>
      <c r="C138" s="42">
        <v>2500701696</v>
      </c>
      <c r="D138" s="42" t="s">
        <v>227</v>
      </c>
      <c r="E138" s="42">
        <v>81</v>
      </c>
      <c r="F138" s="42" t="s">
        <v>330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19.5">
      <c r="A139" s="42"/>
      <c r="B139" s="41"/>
      <c r="C139" s="42">
        <v>2500701696</v>
      </c>
      <c r="D139" s="42" t="s">
        <v>227</v>
      </c>
      <c r="E139" s="42">
        <v>81</v>
      </c>
      <c r="F139" s="42" t="s">
        <v>330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19.5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86"/>
  <sheetViews>
    <sheetView tabSelected="1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5" sqref="G5:I5"/>
    </sheetView>
  </sheetViews>
  <sheetFormatPr defaultColWidth="3.7109375" defaultRowHeight="15"/>
  <cols>
    <col min="1" max="1" width="3.421875" style="135" customWidth="1"/>
    <col min="2" max="2" width="26.8515625" style="135" customWidth="1"/>
    <col min="3" max="3" width="9.8515625" style="135" customWidth="1"/>
    <col min="4" max="4" width="7.57421875" style="135" customWidth="1"/>
    <col min="5" max="5" width="10.57421875" style="135" customWidth="1"/>
    <col min="6" max="6" width="10.140625" style="135" customWidth="1"/>
    <col min="7" max="7" width="8.421875" style="135" customWidth="1"/>
    <col min="8" max="8" width="11.421875" style="135" customWidth="1"/>
    <col min="9" max="9" width="10.57421875" style="135" customWidth="1"/>
    <col min="10" max="10" width="7.28125" style="135" hidden="1" customWidth="1"/>
    <col min="11" max="11" width="11.8515625" style="135" hidden="1" customWidth="1"/>
    <col min="12" max="12" width="10.7109375" style="135" hidden="1" customWidth="1"/>
    <col min="13" max="13" width="8.00390625" style="135" hidden="1" customWidth="1"/>
    <col min="14" max="14" width="9.421875" style="135" hidden="1" customWidth="1"/>
    <col min="15" max="15" width="7.421875" style="135" hidden="1" customWidth="1"/>
    <col min="16" max="16" width="8.421875" style="135" hidden="1" customWidth="1"/>
    <col min="17" max="17" width="9.421875" style="135" hidden="1" customWidth="1"/>
    <col min="18" max="18" width="9.57421875" style="135" hidden="1" customWidth="1"/>
    <col min="19" max="19" width="5.7109375" style="135" customWidth="1"/>
    <col min="20" max="20" width="8.57421875" style="135" customWidth="1"/>
    <col min="21" max="248" width="9.421875" style="135" customWidth="1"/>
    <col min="249" max="249" width="3.7109375" style="135" customWidth="1"/>
    <col min="250" max="250" width="18.421875" style="135" customWidth="1"/>
    <col min="251" max="251" width="10.7109375" style="135" customWidth="1"/>
    <col min="252" max="252" width="4.00390625" style="135" customWidth="1"/>
    <col min="253" max="253" width="3.8515625" style="135" customWidth="1"/>
    <col min="254" max="16384" width="3.7109375" style="135" customWidth="1"/>
  </cols>
  <sheetData>
    <row r="1" spans="1:20" ht="19.5">
      <c r="A1" s="226" t="s">
        <v>506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20" ht="20.25" thickBo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ht="20.25">
      <c r="A3" s="228" t="s">
        <v>289</v>
      </c>
      <c r="B3" s="231" t="s">
        <v>11</v>
      </c>
      <c r="C3" s="234" t="s">
        <v>12</v>
      </c>
      <c r="D3" s="244" t="s">
        <v>507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6"/>
      <c r="P3" s="244" t="s">
        <v>236</v>
      </c>
      <c r="Q3" s="245"/>
      <c r="R3" s="246"/>
      <c r="S3" s="237" t="s">
        <v>13</v>
      </c>
      <c r="T3" s="241" t="s">
        <v>14</v>
      </c>
    </row>
    <row r="4" spans="1:20" ht="20.25">
      <c r="A4" s="229"/>
      <c r="B4" s="232"/>
      <c r="C4" s="235"/>
      <c r="D4" s="252" t="s">
        <v>15</v>
      </c>
      <c r="E4" s="253"/>
      <c r="F4" s="254"/>
      <c r="G4" s="248" t="s">
        <v>16</v>
      </c>
      <c r="H4" s="248"/>
      <c r="I4" s="248"/>
      <c r="J4" s="248" t="s">
        <v>171</v>
      </c>
      <c r="K4" s="248"/>
      <c r="L4" s="248"/>
      <c r="M4" s="240" t="s">
        <v>17</v>
      </c>
      <c r="N4" s="240"/>
      <c r="O4" s="240"/>
      <c r="P4" s="252" t="s">
        <v>15</v>
      </c>
      <c r="Q4" s="253"/>
      <c r="R4" s="254"/>
      <c r="S4" s="238"/>
      <c r="T4" s="242"/>
    </row>
    <row r="5" spans="1:20" ht="20.25">
      <c r="A5" s="229"/>
      <c r="B5" s="232"/>
      <c r="C5" s="235"/>
      <c r="D5" s="249" t="s">
        <v>508</v>
      </c>
      <c r="E5" s="250"/>
      <c r="F5" s="251"/>
      <c r="G5" s="248" t="s">
        <v>509</v>
      </c>
      <c r="H5" s="248"/>
      <c r="I5" s="248"/>
      <c r="J5" s="248" t="s">
        <v>380</v>
      </c>
      <c r="K5" s="248"/>
      <c r="L5" s="248"/>
      <c r="M5" s="240" t="s">
        <v>381</v>
      </c>
      <c r="N5" s="240"/>
      <c r="O5" s="240"/>
      <c r="P5" s="249" t="s">
        <v>203</v>
      </c>
      <c r="Q5" s="250"/>
      <c r="R5" s="251"/>
      <c r="S5" s="238"/>
      <c r="T5" s="242"/>
    </row>
    <row r="6" spans="1:20" ht="20.25">
      <c r="A6" s="229"/>
      <c r="B6" s="232"/>
      <c r="C6" s="235"/>
      <c r="D6" s="65" t="s">
        <v>18</v>
      </c>
      <c r="E6" s="66" t="s">
        <v>19</v>
      </c>
      <c r="F6" s="67" t="s">
        <v>18</v>
      </c>
      <c r="G6" s="65" t="s">
        <v>18</v>
      </c>
      <c r="H6" s="66" t="s">
        <v>19</v>
      </c>
      <c r="I6" s="67" t="s">
        <v>18</v>
      </c>
      <c r="J6" s="65" t="s">
        <v>18</v>
      </c>
      <c r="K6" s="66" t="s">
        <v>19</v>
      </c>
      <c r="L6" s="67" t="s">
        <v>18</v>
      </c>
      <c r="M6" s="65" t="s">
        <v>18</v>
      </c>
      <c r="N6" s="66" t="s">
        <v>19</v>
      </c>
      <c r="O6" s="67" t="s">
        <v>249</v>
      </c>
      <c r="P6" s="65" t="s">
        <v>18</v>
      </c>
      <c r="Q6" s="66" t="s">
        <v>19</v>
      </c>
      <c r="R6" s="67" t="s">
        <v>234</v>
      </c>
      <c r="S6" s="238"/>
      <c r="T6" s="242"/>
    </row>
    <row r="7" spans="1:20" ht="21" thickBot="1">
      <c r="A7" s="230"/>
      <c r="B7" s="233"/>
      <c r="C7" s="236"/>
      <c r="D7" s="68" t="s">
        <v>20</v>
      </c>
      <c r="E7" s="69" t="s">
        <v>21</v>
      </c>
      <c r="F7" s="70" t="s">
        <v>369</v>
      </c>
      <c r="G7" s="68" t="s">
        <v>20</v>
      </c>
      <c r="H7" s="69" t="s">
        <v>21</v>
      </c>
      <c r="I7" s="70" t="s">
        <v>369</v>
      </c>
      <c r="J7" s="68" t="s">
        <v>20</v>
      </c>
      <c r="K7" s="69" t="s">
        <v>21</v>
      </c>
      <c r="L7" s="70" t="s">
        <v>369</v>
      </c>
      <c r="M7" s="68" t="s">
        <v>20</v>
      </c>
      <c r="N7" s="69" t="s">
        <v>21</v>
      </c>
      <c r="O7" s="70" t="s">
        <v>250</v>
      </c>
      <c r="P7" s="68" t="s">
        <v>20</v>
      </c>
      <c r="Q7" s="69" t="s">
        <v>21</v>
      </c>
      <c r="R7" s="70" t="s">
        <v>235</v>
      </c>
      <c r="S7" s="239"/>
      <c r="T7" s="243"/>
    </row>
    <row r="8" spans="1:20" ht="20.25" thickBot="1">
      <c r="A8" s="191">
        <v>1</v>
      </c>
      <c r="B8" s="192" t="s">
        <v>10</v>
      </c>
      <c r="C8" s="289">
        <v>2500700010</v>
      </c>
      <c r="D8" s="193">
        <v>14</v>
      </c>
      <c r="E8" s="194">
        <v>14</v>
      </c>
      <c r="F8" s="195"/>
      <c r="G8" s="193"/>
      <c r="H8" s="194"/>
      <c r="I8" s="195"/>
      <c r="J8" s="193"/>
      <c r="K8" s="194"/>
      <c r="L8" s="195"/>
      <c r="M8" s="193"/>
      <c r="N8" s="196"/>
      <c r="O8" s="195"/>
      <c r="P8" s="193"/>
      <c r="Q8" s="194"/>
      <c r="R8" s="195"/>
      <c r="S8" s="191">
        <f>SUM(D8:R8)</f>
        <v>28</v>
      </c>
      <c r="T8" s="197" t="s">
        <v>22</v>
      </c>
    </row>
    <row r="9" spans="1:20" s="136" customFormat="1" ht="20.25" thickBot="1">
      <c r="A9" s="191">
        <v>2</v>
      </c>
      <c r="B9" s="192" t="s">
        <v>23</v>
      </c>
      <c r="C9" s="289">
        <v>2500700173</v>
      </c>
      <c r="D9" s="193">
        <v>25</v>
      </c>
      <c r="E9" s="194">
        <v>3</v>
      </c>
      <c r="F9" s="195"/>
      <c r="G9" s="193"/>
      <c r="H9" s="194"/>
      <c r="I9" s="195"/>
      <c r="J9" s="193"/>
      <c r="K9" s="194"/>
      <c r="L9" s="195"/>
      <c r="M9" s="193"/>
      <c r="N9" s="196"/>
      <c r="O9" s="195"/>
      <c r="P9" s="193"/>
      <c r="Q9" s="194"/>
      <c r="R9" s="195"/>
      <c r="S9" s="191">
        <f>SUM(D9:R9)</f>
        <v>28</v>
      </c>
      <c r="T9" s="197" t="s">
        <v>22</v>
      </c>
    </row>
    <row r="10" spans="1:20" ht="20.25" hidden="1" thickBot="1">
      <c r="A10" s="127"/>
      <c r="B10" s="128" t="s">
        <v>130</v>
      </c>
      <c r="C10" s="290">
        <v>2500700215</v>
      </c>
      <c r="D10" s="130"/>
      <c r="E10" s="131"/>
      <c r="F10" s="132"/>
      <c r="G10" s="130"/>
      <c r="H10" s="131"/>
      <c r="I10" s="132"/>
      <c r="J10" s="130"/>
      <c r="K10" s="131"/>
      <c r="L10" s="132"/>
      <c r="M10" s="130"/>
      <c r="N10" s="133"/>
      <c r="O10" s="132"/>
      <c r="P10" s="130"/>
      <c r="Q10" s="131"/>
      <c r="R10" s="132"/>
      <c r="S10" s="129">
        <f aca="true" t="shared" si="0" ref="S10:S85">SUM(D10:R10)</f>
        <v>0</v>
      </c>
      <c r="T10" s="134" t="s">
        <v>22</v>
      </c>
    </row>
    <row r="11" spans="1:20" s="137" customFormat="1" ht="19.5" hidden="1">
      <c r="A11" s="167">
        <v>3</v>
      </c>
      <c r="B11" s="179" t="s">
        <v>24</v>
      </c>
      <c r="C11" s="291">
        <v>2500700434</v>
      </c>
      <c r="D11" s="180"/>
      <c r="E11" s="181"/>
      <c r="F11" s="182"/>
      <c r="G11" s="180"/>
      <c r="H11" s="181"/>
      <c r="I11" s="182"/>
      <c r="J11" s="180"/>
      <c r="K11" s="181"/>
      <c r="L11" s="182"/>
      <c r="M11" s="180"/>
      <c r="N11" s="183"/>
      <c r="O11" s="182"/>
      <c r="P11" s="180"/>
      <c r="Q11" s="181"/>
      <c r="R11" s="182"/>
      <c r="S11" s="167">
        <f t="shared" si="0"/>
        <v>0</v>
      </c>
      <c r="T11" s="184" t="s">
        <v>22</v>
      </c>
    </row>
    <row r="12" spans="1:20" ht="19.5" hidden="1">
      <c r="A12" s="168"/>
      <c r="B12" s="198" t="s">
        <v>109</v>
      </c>
      <c r="C12" s="292">
        <v>2500701605</v>
      </c>
      <c r="D12" s="199"/>
      <c r="E12" s="200"/>
      <c r="F12" s="201"/>
      <c r="G12" s="199"/>
      <c r="H12" s="200"/>
      <c r="I12" s="201"/>
      <c r="J12" s="199"/>
      <c r="K12" s="200"/>
      <c r="L12" s="201"/>
      <c r="M12" s="199"/>
      <c r="N12" s="202"/>
      <c r="O12" s="201"/>
      <c r="P12" s="199"/>
      <c r="Q12" s="200"/>
      <c r="R12" s="201"/>
      <c r="S12" s="168">
        <f t="shared" si="0"/>
        <v>0</v>
      </c>
      <c r="T12" s="203" t="s">
        <v>22</v>
      </c>
    </row>
    <row r="13" spans="1:20" ht="19.5" hidden="1">
      <c r="A13" s="168">
        <v>4</v>
      </c>
      <c r="B13" s="198" t="s">
        <v>25</v>
      </c>
      <c r="C13" s="292">
        <v>2500701679</v>
      </c>
      <c r="D13" s="199"/>
      <c r="E13" s="200"/>
      <c r="F13" s="201"/>
      <c r="G13" s="199"/>
      <c r="H13" s="200"/>
      <c r="I13" s="201"/>
      <c r="J13" s="199"/>
      <c r="K13" s="200"/>
      <c r="L13" s="201"/>
      <c r="M13" s="199"/>
      <c r="N13" s="202"/>
      <c r="O13" s="201"/>
      <c r="P13" s="199"/>
      <c r="Q13" s="200"/>
      <c r="R13" s="201"/>
      <c r="S13" s="168">
        <f t="shared" si="0"/>
        <v>0</v>
      </c>
      <c r="T13" s="203" t="s">
        <v>22</v>
      </c>
    </row>
    <row r="14" spans="1:20" ht="19.5" hidden="1">
      <c r="A14" s="168">
        <v>5</v>
      </c>
      <c r="B14" s="198" t="s">
        <v>168</v>
      </c>
      <c r="C14" s="292">
        <v>2500701698</v>
      </c>
      <c r="D14" s="199"/>
      <c r="E14" s="200"/>
      <c r="F14" s="201"/>
      <c r="G14" s="199"/>
      <c r="H14" s="200"/>
      <c r="I14" s="201"/>
      <c r="J14" s="199"/>
      <c r="K14" s="200"/>
      <c r="L14" s="201"/>
      <c r="M14" s="199"/>
      <c r="N14" s="202"/>
      <c r="O14" s="201"/>
      <c r="P14" s="199"/>
      <c r="Q14" s="200"/>
      <c r="R14" s="201"/>
      <c r="S14" s="168">
        <f t="shared" si="0"/>
        <v>0</v>
      </c>
      <c r="T14" s="203" t="s">
        <v>22</v>
      </c>
    </row>
    <row r="15" spans="1:20" ht="19.5" hidden="1">
      <c r="A15" s="168">
        <v>6</v>
      </c>
      <c r="B15" s="198" t="s">
        <v>153</v>
      </c>
      <c r="C15" s="292">
        <v>2500701681</v>
      </c>
      <c r="D15" s="199"/>
      <c r="E15" s="200"/>
      <c r="F15" s="201"/>
      <c r="G15" s="199"/>
      <c r="H15" s="200"/>
      <c r="I15" s="201"/>
      <c r="J15" s="199"/>
      <c r="K15" s="200"/>
      <c r="L15" s="201"/>
      <c r="M15" s="199"/>
      <c r="N15" s="202"/>
      <c r="O15" s="201"/>
      <c r="P15" s="199"/>
      <c r="Q15" s="200"/>
      <c r="R15" s="201"/>
      <c r="S15" s="168">
        <f t="shared" si="0"/>
        <v>0</v>
      </c>
      <c r="T15" s="203" t="s">
        <v>22</v>
      </c>
    </row>
    <row r="16" spans="1:20" ht="19.5" hidden="1">
      <c r="A16" s="168"/>
      <c r="B16" s="198" t="s">
        <v>110</v>
      </c>
      <c r="C16" s="292">
        <v>2500701603</v>
      </c>
      <c r="D16" s="199"/>
      <c r="E16" s="200"/>
      <c r="F16" s="201"/>
      <c r="G16" s="199"/>
      <c r="H16" s="200"/>
      <c r="I16" s="201"/>
      <c r="J16" s="199"/>
      <c r="K16" s="200"/>
      <c r="L16" s="201"/>
      <c r="M16" s="199"/>
      <c r="N16" s="202"/>
      <c r="O16" s="201"/>
      <c r="P16" s="199"/>
      <c r="Q16" s="200"/>
      <c r="R16" s="201"/>
      <c r="S16" s="168">
        <f t="shared" si="0"/>
        <v>0</v>
      </c>
      <c r="T16" s="203" t="s">
        <v>22</v>
      </c>
    </row>
    <row r="17" spans="1:20" ht="19.5" hidden="1">
      <c r="A17" s="168"/>
      <c r="B17" s="198" t="s">
        <v>75</v>
      </c>
      <c r="C17" s="292">
        <v>2500700452</v>
      </c>
      <c r="D17" s="199"/>
      <c r="E17" s="200"/>
      <c r="F17" s="201"/>
      <c r="G17" s="199"/>
      <c r="H17" s="200"/>
      <c r="I17" s="201"/>
      <c r="J17" s="199"/>
      <c r="K17" s="200"/>
      <c r="L17" s="201"/>
      <c r="M17" s="199"/>
      <c r="N17" s="202"/>
      <c r="O17" s="201"/>
      <c r="P17" s="199"/>
      <c r="Q17" s="200"/>
      <c r="R17" s="201"/>
      <c r="S17" s="168">
        <f t="shared" si="0"/>
        <v>0</v>
      </c>
      <c r="T17" s="203" t="s">
        <v>22</v>
      </c>
    </row>
    <row r="18" spans="1:20" ht="19.5" hidden="1">
      <c r="A18" s="168"/>
      <c r="B18" s="198" t="s">
        <v>64</v>
      </c>
      <c r="C18" s="292">
        <v>2500700453</v>
      </c>
      <c r="D18" s="199"/>
      <c r="E18" s="200"/>
      <c r="F18" s="201"/>
      <c r="G18" s="199"/>
      <c r="H18" s="200"/>
      <c r="I18" s="201"/>
      <c r="J18" s="199"/>
      <c r="K18" s="200"/>
      <c r="L18" s="201"/>
      <c r="M18" s="199"/>
      <c r="N18" s="202"/>
      <c r="O18" s="201"/>
      <c r="P18" s="199"/>
      <c r="Q18" s="200"/>
      <c r="R18" s="201"/>
      <c r="S18" s="168">
        <f t="shared" si="0"/>
        <v>0</v>
      </c>
      <c r="T18" s="203" t="s">
        <v>22</v>
      </c>
    </row>
    <row r="19" spans="1:20" ht="19.5" hidden="1">
      <c r="A19" s="168"/>
      <c r="B19" s="198" t="s">
        <v>76</v>
      </c>
      <c r="C19" s="292">
        <v>2500700454</v>
      </c>
      <c r="D19" s="199"/>
      <c r="E19" s="200"/>
      <c r="F19" s="201"/>
      <c r="G19" s="199"/>
      <c r="H19" s="200"/>
      <c r="I19" s="201"/>
      <c r="J19" s="199"/>
      <c r="K19" s="200"/>
      <c r="L19" s="201"/>
      <c r="M19" s="199"/>
      <c r="N19" s="202"/>
      <c r="O19" s="201"/>
      <c r="P19" s="199"/>
      <c r="Q19" s="200"/>
      <c r="R19" s="201"/>
      <c r="S19" s="168">
        <f t="shared" si="0"/>
        <v>0</v>
      </c>
      <c r="T19" s="203" t="s">
        <v>22</v>
      </c>
    </row>
    <row r="20" spans="1:20" ht="19.5" hidden="1">
      <c r="A20" s="168"/>
      <c r="B20" s="198" t="s">
        <v>120</v>
      </c>
      <c r="C20" s="292">
        <v>2500700457</v>
      </c>
      <c r="D20" s="199"/>
      <c r="E20" s="200"/>
      <c r="F20" s="201"/>
      <c r="G20" s="199"/>
      <c r="H20" s="200"/>
      <c r="I20" s="201"/>
      <c r="J20" s="199"/>
      <c r="K20" s="200"/>
      <c r="L20" s="201"/>
      <c r="M20" s="199"/>
      <c r="N20" s="202"/>
      <c r="O20" s="201"/>
      <c r="P20" s="199"/>
      <c r="Q20" s="200"/>
      <c r="R20" s="201"/>
      <c r="S20" s="168">
        <f t="shared" si="0"/>
        <v>0</v>
      </c>
      <c r="T20" s="203" t="s">
        <v>22</v>
      </c>
    </row>
    <row r="21" spans="1:22" ht="19.5" hidden="1">
      <c r="A21" s="204">
        <v>7</v>
      </c>
      <c r="B21" s="205" t="s">
        <v>97</v>
      </c>
      <c r="C21" s="293">
        <v>2500700455</v>
      </c>
      <c r="D21" s="206"/>
      <c r="E21" s="205"/>
      <c r="F21" s="201"/>
      <c r="G21" s="207"/>
      <c r="H21" s="204"/>
      <c r="I21" s="201"/>
      <c r="J21" s="207"/>
      <c r="K21" s="204"/>
      <c r="L21" s="201"/>
      <c r="M21" s="199"/>
      <c r="N21" s="205"/>
      <c r="O21" s="201"/>
      <c r="P21" s="206"/>
      <c r="Q21" s="205"/>
      <c r="R21" s="205"/>
      <c r="S21" s="168">
        <f t="shared" si="0"/>
        <v>0</v>
      </c>
      <c r="T21" s="203" t="s">
        <v>22</v>
      </c>
      <c r="V21" s="139"/>
    </row>
    <row r="22" spans="1:20" s="136" customFormat="1" ht="20.25" hidden="1" thickBot="1">
      <c r="A22" s="168"/>
      <c r="B22" s="198" t="s">
        <v>86</v>
      </c>
      <c r="C22" s="292">
        <v>2500701682</v>
      </c>
      <c r="D22" s="199"/>
      <c r="E22" s="200"/>
      <c r="F22" s="201"/>
      <c r="G22" s="199"/>
      <c r="H22" s="200"/>
      <c r="I22" s="201"/>
      <c r="J22" s="199"/>
      <c r="K22" s="200"/>
      <c r="L22" s="201"/>
      <c r="M22" s="199"/>
      <c r="N22" s="202"/>
      <c r="O22" s="201"/>
      <c r="P22" s="199"/>
      <c r="Q22" s="200"/>
      <c r="R22" s="201"/>
      <c r="S22" s="168">
        <f t="shared" si="0"/>
        <v>0</v>
      </c>
      <c r="T22" s="203" t="s">
        <v>22</v>
      </c>
    </row>
    <row r="23" spans="1:20" ht="19.5" hidden="1">
      <c r="A23" s="168">
        <v>8</v>
      </c>
      <c r="B23" s="198" t="s">
        <v>87</v>
      </c>
      <c r="C23" s="292">
        <v>2500701683</v>
      </c>
      <c r="D23" s="199"/>
      <c r="E23" s="200"/>
      <c r="F23" s="201"/>
      <c r="G23" s="199"/>
      <c r="H23" s="200"/>
      <c r="I23" s="201"/>
      <c r="J23" s="199"/>
      <c r="K23" s="200"/>
      <c r="L23" s="201"/>
      <c r="M23" s="199"/>
      <c r="N23" s="202"/>
      <c r="O23" s="201"/>
      <c r="P23" s="199"/>
      <c r="Q23" s="200"/>
      <c r="R23" s="201"/>
      <c r="S23" s="168">
        <f t="shared" si="0"/>
        <v>0</v>
      </c>
      <c r="T23" s="203" t="s">
        <v>22</v>
      </c>
    </row>
    <row r="24" spans="1:20" ht="19.5" hidden="1">
      <c r="A24" s="168"/>
      <c r="B24" s="198" t="s">
        <v>111</v>
      </c>
      <c r="C24" s="292">
        <v>2500701684</v>
      </c>
      <c r="D24" s="199"/>
      <c r="E24" s="200"/>
      <c r="F24" s="201"/>
      <c r="G24" s="199"/>
      <c r="H24" s="200"/>
      <c r="I24" s="201"/>
      <c r="J24" s="199"/>
      <c r="K24" s="200"/>
      <c r="L24" s="201"/>
      <c r="M24" s="199"/>
      <c r="N24" s="202"/>
      <c r="O24" s="201"/>
      <c r="P24" s="199"/>
      <c r="Q24" s="200"/>
      <c r="R24" s="201"/>
      <c r="S24" s="168">
        <f t="shared" si="0"/>
        <v>0</v>
      </c>
      <c r="T24" s="203" t="s">
        <v>22</v>
      </c>
    </row>
    <row r="25" spans="1:20" ht="19.5" hidden="1">
      <c r="A25" s="168"/>
      <c r="B25" s="198" t="s">
        <v>208</v>
      </c>
      <c r="C25" s="292">
        <v>25007001685</v>
      </c>
      <c r="D25" s="199"/>
      <c r="E25" s="200"/>
      <c r="F25" s="201"/>
      <c r="G25" s="199"/>
      <c r="H25" s="200"/>
      <c r="I25" s="201"/>
      <c r="J25" s="199"/>
      <c r="K25" s="200"/>
      <c r="L25" s="201"/>
      <c r="M25" s="199"/>
      <c r="N25" s="202"/>
      <c r="O25" s="201"/>
      <c r="P25" s="199"/>
      <c r="Q25" s="200"/>
      <c r="R25" s="201"/>
      <c r="S25" s="168">
        <f t="shared" si="0"/>
        <v>0</v>
      </c>
      <c r="T25" s="203" t="s">
        <v>22</v>
      </c>
    </row>
    <row r="26" spans="1:20" ht="20.25" thickBot="1">
      <c r="A26" s="168">
        <v>3</v>
      </c>
      <c r="B26" s="198" t="s">
        <v>137</v>
      </c>
      <c r="C26" s="292">
        <v>2500701686</v>
      </c>
      <c r="D26" s="199"/>
      <c r="E26" s="200">
        <v>2</v>
      </c>
      <c r="F26" s="201"/>
      <c r="G26" s="199"/>
      <c r="H26" s="200"/>
      <c r="I26" s="201"/>
      <c r="J26" s="199"/>
      <c r="K26" s="200"/>
      <c r="L26" s="201"/>
      <c r="M26" s="199"/>
      <c r="N26" s="202"/>
      <c r="O26" s="201"/>
      <c r="P26" s="199"/>
      <c r="Q26" s="200"/>
      <c r="R26" s="201"/>
      <c r="S26" s="168">
        <f t="shared" si="0"/>
        <v>2</v>
      </c>
      <c r="T26" s="203" t="s">
        <v>22</v>
      </c>
    </row>
    <row r="27" spans="1:20" s="137" customFormat="1" ht="19.5">
      <c r="A27" s="167">
        <v>4</v>
      </c>
      <c r="B27" s="179" t="s">
        <v>52</v>
      </c>
      <c r="C27" s="291">
        <v>2500700387</v>
      </c>
      <c r="D27" s="180">
        <v>1</v>
      </c>
      <c r="E27" s="181"/>
      <c r="F27" s="182"/>
      <c r="G27" s="180"/>
      <c r="H27" s="181"/>
      <c r="I27" s="182"/>
      <c r="J27" s="180"/>
      <c r="K27" s="181"/>
      <c r="L27" s="182"/>
      <c r="M27" s="180"/>
      <c r="N27" s="183"/>
      <c r="O27" s="182"/>
      <c r="P27" s="180"/>
      <c r="Q27" s="181"/>
      <c r="R27" s="182"/>
      <c r="S27" s="167">
        <f t="shared" si="0"/>
        <v>1</v>
      </c>
      <c r="T27" s="184" t="s">
        <v>22</v>
      </c>
    </row>
    <row r="28" spans="1:20" s="137" customFormat="1" ht="19.5">
      <c r="A28" s="168">
        <v>5</v>
      </c>
      <c r="B28" s="212" t="s">
        <v>167</v>
      </c>
      <c r="C28" s="292">
        <v>2500701674</v>
      </c>
      <c r="D28" s="199"/>
      <c r="E28" s="200">
        <v>1</v>
      </c>
      <c r="F28" s="201"/>
      <c r="G28" s="199"/>
      <c r="H28" s="200"/>
      <c r="I28" s="201"/>
      <c r="J28" s="199"/>
      <c r="K28" s="200"/>
      <c r="L28" s="201"/>
      <c r="M28" s="199"/>
      <c r="N28" s="202"/>
      <c r="O28" s="201"/>
      <c r="P28" s="199"/>
      <c r="Q28" s="200"/>
      <c r="R28" s="201"/>
      <c r="S28" s="168">
        <f t="shared" si="0"/>
        <v>1</v>
      </c>
      <c r="T28" s="203" t="s">
        <v>22</v>
      </c>
    </row>
    <row r="29" spans="1:20" s="137" customFormat="1" ht="19.5" hidden="1">
      <c r="A29" s="168">
        <v>11</v>
      </c>
      <c r="B29" s="198" t="s">
        <v>73</v>
      </c>
      <c r="C29" s="292">
        <v>2500700412</v>
      </c>
      <c r="D29" s="199"/>
      <c r="E29" s="200"/>
      <c r="F29" s="201"/>
      <c r="G29" s="199"/>
      <c r="H29" s="200"/>
      <c r="I29" s="201"/>
      <c r="J29" s="199"/>
      <c r="K29" s="200"/>
      <c r="L29" s="201"/>
      <c r="M29" s="199"/>
      <c r="N29" s="202"/>
      <c r="O29" s="201"/>
      <c r="P29" s="199"/>
      <c r="Q29" s="200"/>
      <c r="R29" s="201"/>
      <c r="S29" s="168">
        <f t="shared" si="0"/>
        <v>0</v>
      </c>
      <c r="T29" s="203" t="s">
        <v>22</v>
      </c>
    </row>
    <row r="30" spans="1:20" s="137" customFormat="1" ht="19.5">
      <c r="A30" s="168">
        <v>6</v>
      </c>
      <c r="B30" s="198" t="s">
        <v>119</v>
      </c>
      <c r="C30" s="292">
        <v>2500700414</v>
      </c>
      <c r="D30" s="199"/>
      <c r="E30" s="200">
        <v>2</v>
      </c>
      <c r="F30" s="201"/>
      <c r="G30" s="199"/>
      <c r="H30" s="200"/>
      <c r="I30" s="201"/>
      <c r="J30" s="199"/>
      <c r="K30" s="200"/>
      <c r="L30" s="201"/>
      <c r="M30" s="199"/>
      <c r="N30" s="202"/>
      <c r="O30" s="201"/>
      <c r="P30" s="199"/>
      <c r="Q30" s="200"/>
      <c r="R30" s="201"/>
      <c r="S30" s="168">
        <f t="shared" si="0"/>
        <v>2</v>
      </c>
      <c r="T30" s="203" t="s">
        <v>22</v>
      </c>
    </row>
    <row r="31" spans="1:20" s="137" customFormat="1" ht="19.5" hidden="1">
      <c r="A31" s="168"/>
      <c r="B31" s="198" t="s">
        <v>96</v>
      </c>
      <c r="C31" s="292">
        <v>2500700418</v>
      </c>
      <c r="D31" s="199"/>
      <c r="E31" s="200"/>
      <c r="F31" s="201"/>
      <c r="G31" s="199"/>
      <c r="H31" s="200"/>
      <c r="I31" s="201"/>
      <c r="J31" s="199"/>
      <c r="K31" s="200"/>
      <c r="L31" s="201"/>
      <c r="M31" s="199"/>
      <c r="N31" s="202"/>
      <c r="O31" s="201"/>
      <c r="P31" s="199"/>
      <c r="Q31" s="200"/>
      <c r="R31" s="201"/>
      <c r="S31" s="168">
        <f t="shared" si="0"/>
        <v>0</v>
      </c>
      <c r="T31" s="203" t="s">
        <v>22</v>
      </c>
    </row>
    <row r="32" spans="1:20" s="137" customFormat="1" ht="19.5" hidden="1">
      <c r="A32" s="168"/>
      <c r="B32" s="198" t="s">
        <v>68</v>
      </c>
      <c r="C32" s="292">
        <v>2500700419</v>
      </c>
      <c r="D32" s="199"/>
      <c r="E32" s="200"/>
      <c r="F32" s="201"/>
      <c r="G32" s="199"/>
      <c r="H32" s="200"/>
      <c r="I32" s="201"/>
      <c r="J32" s="199"/>
      <c r="K32" s="200"/>
      <c r="L32" s="201"/>
      <c r="M32" s="199"/>
      <c r="N32" s="202"/>
      <c r="O32" s="201"/>
      <c r="P32" s="199"/>
      <c r="Q32" s="200"/>
      <c r="R32" s="201"/>
      <c r="S32" s="168">
        <f t="shared" si="0"/>
        <v>0</v>
      </c>
      <c r="T32" s="203" t="s">
        <v>22</v>
      </c>
    </row>
    <row r="33" spans="1:20" s="137" customFormat="1" ht="19.5">
      <c r="A33" s="168">
        <v>7</v>
      </c>
      <c r="B33" s="198" t="s">
        <v>74</v>
      </c>
      <c r="C33" s="292">
        <v>2500700422</v>
      </c>
      <c r="D33" s="199"/>
      <c r="E33" s="200">
        <v>3</v>
      </c>
      <c r="F33" s="201"/>
      <c r="G33" s="199"/>
      <c r="H33" s="200"/>
      <c r="I33" s="201"/>
      <c r="J33" s="199"/>
      <c r="K33" s="200"/>
      <c r="L33" s="201"/>
      <c r="M33" s="199"/>
      <c r="N33" s="202"/>
      <c r="O33" s="201"/>
      <c r="P33" s="199"/>
      <c r="Q33" s="200"/>
      <c r="R33" s="201"/>
      <c r="S33" s="168">
        <f t="shared" si="0"/>
        <v>3</v>
      </c>
      <c r="T33" s="203" t="s">
        <v>22</v>
      </c>
    </row>
    <row r="34" spans="1:20" s="137" customFormat="1" ht="19.5" hidden="1">
      <c r="A34" s="168">
        <v>14</v>
      </c>
      <c r="B34" s="198" t="s">
        <v>95</v>
      </c>
      <c r="C34" s="292">
        <v>2500700413</v>
      </c>
      <c r="D34" s="199"/>
      <c r="E34" s="200"/>
      <c r="F34" s="201"/>
      <c r="G34" s="199"/>
      <c r="H34" s="200"/>
      <c r="I34" s="201"/>
      <c r="J34" s="199"/>
      <c r="K34" s="200"/>
      <c r="L34" s="201"/>
      <c r="M34" s="199"/>
      <c r="N34" s="202"/>
      <c r="O34" s="201"/>
      <c r="P34" s="199"/>
      <c r="Q34" s="200"/>
      <c r="R34" s="201"/>
      <c r="S34" s="168">
        <f t="shared" si="0"/>
        <v>0</v>
      </c>
      <c r="T34" s="203" t="s">
        <v>22</v>
      </c>
    </row>
    <row r="35" spans="1:20" ht="19.5" hidden="1">
      <c r="A35" s="168"/>
      <c r="B35" s="198" t="s">
        <v>212</v>
      </c>
      <c r="C35" s="292">
        <v>2500700424</v>
      </c>
      <c r="D35" s="199"/>
      <c r="E35" s="200"/>
      <c r="F35" s="201"/>
      <c r="G35" s="199"/>
      <c r="H35" s="200"/>
      <c r="I35" s="201"/>
      <c r="J35" s="199"/>
      <c r="K35" s="200"/>
      <c r="L35" s="201"/>
      <c r="M35" s="199"/>
      <c r="N35" s="202"/>
      <c r="O35" s="201"/>
      <c r="P35" s="199"/>
      <c r="Q35" s="200"/>
      <c r="R35" s="201"/>
      <c r="S35" s="168">
        <f t="shared" si="0"/>
        <v>0</v>
      </c>
      <c r="T35" s="203" t="s">
        <v>22</v>
      </c>
    </row>
    <row r="36" spans="1:20" ht="20.25" thickBot="1">
      <c r="A36" s="168">
        <v>8</v>
      </c>
      <c r="B36" s="198" t="s">
        <v>131</v>
      </c>
      <c r="C36" s="292">
        <v>2500700426</v>
      </c>
      <c r="D36" s="199"/>
      <c r="E36" s="200">
        <v>1</v>
      </c>
      <c r="F36" s="201"/>
      <c r="G36" s="199"/>
      <c r="H36" s="200"/>
      <c r="I36" s="201"/>
      <c r="J36" s="199"/>
      <c r="K36" s="200"/>
      <c r="L36" s="201"/>
      <c r="M36" s="199"/>
      <c r="N36" s="202"/>
      <c r="O36" s="201"/>
      <c r="P36" s="199"/>
      <c r="Q36" s="200"/>
      <c r="R36" s="201"/>
      <c r="S36" s="168">
        <f t="shared" si="0"/>
        <v>1</v>
      </c>
      <c r="T36" s="203" t="s">
        <v>22</v>
      </c>
    </row>
    <row r="37" spans="1:20" ht="20.25" hidden="1" thickBot="1">
      <c r="A37" s="168">
        <v>15</v>
      </c>
      <c r="B37" s="198" t="s">
        <v>221</v>
      </c>
      <c r="C37" s="292">
        <v>2500700428</v>
      </c>
      <c r="D37" s="199"/>
      <c r="E37" s="200"/>
      <c r="F37" s="201"/>
      <c r="G37" s="199"/>
      <c r="H37" s="200"/>
      <c r="I37" s="201"/>
      <c r="J37" s="199"/>
      <c r="K37" s="200"/>
      <c r="L37" s="201"/>
      <c r="M37" s="199"/>
      <c r="N37" s="202"/>
      <c r="O37" s="201"/>
      <c r="P37" s="199"/>
      <c r="Q37" s="200"/>
      <c r="R37" s="201"/>
      <c r="S37" s="168">
        <f t="shared" si="0"/>
        <v>0</v>
      </c>
      <c r="T37" s="203" t="s">
        <v>22</v>
      </c>
    </row>
    <row r="38" spans="1:20" ht="19.5">
      <c r="A38" s="167">
        <v>9</v>
      </c>
      <c r="B38" s="179" t="s">
        <v>26</v>
      </c>
      <c r="C38" s="291">
        <v>2500700483</v>
      </c>
      <c r="D38" s="180">
        <v>3</v>
      </c>
      <c r="E38" s="181"/>
      <c r="F38" s="182"/>
      <c r="G38" s="180"/>
      <c r="H38" s="181"/>
      <c r="I38" s="182"/>
      <c r="J38" s="180"/>
      <c r="K38" s="181"/>
      <c r="L38" s="182"/>
      <c r="M38" s="180"/>
      <c r="N38" s="183"/>
      <c r="O38" s="182"/>
      <c r="P38" s="180"/>
      <c r="Q38" s="181"/>
      <c r="R38" s="182"/>
      <c r="S38" s="167">
        <f t="shared" si="0"/>
        <v>3</v>
      </c>
      <c r="T38" s="184" t="s">
        <v>22</v>
      </c>
    </row>
    <row r="39" spans="1:20" ht="19.5" hidden="1">
      <c r="A39" s="168">
        <v>17</v>
      </c>
      <c r="B39" s="198" t="s">
        <v>162</v>
      </c>
      <c r="C39" s="292">
        <v>2500700492</v>
      </c>
      <c r="D39" s="199"/>
      <c r="E39" s="200"/>
      <c r="F39" s="201"/>
      <c r="G39" s="199"/>
      <c r="H39" s="200"/>
      <c r="I39" s="201"/>
      <c r="J39" s="199"/>
      <c r="K39" s="200"/>
      <c r="L39" s="201"/>
      <c r="M39" s="199"/>
      <c r="N39" s="202"/>
      <c r="O39" s="201"/>
      <c r="P39" s="199"/>
      <c r="Q39" s="200"/>
      <c r="R39" s="201"/>
      <c r="S39" s="168">
        <f t="shared" si="0"/>
        <v>0</v>
      </c>
      <c r="T39" s="203" t="s">
        <v>22</v>
      </c>
    </row>
    <row r="40" spans="1:20" ht="19.5" hidden="1">
      <c r="A40" s="168">
        <v>18</v>
      </c>
      <c r="B40" s="198" t="s">
        <v>384</v>
      </c>
      <c r="C40" s="292">
        <v>2500700500</v>
      </c>
      <c r="D40" s="199"/>
      <c r="E40" s="200"/>
      <c r="F40" s="201"/>
      <c r="G40" s="199"/>
      <c r="H40" s="200"/>
      <c r="I40" s="201"/>
      <c r="J40" s="199"/>
      <c r="K40" s="200"/>
      <c r="L40" s="201"/>
      <c r="M40" s="199"/>
      <c r="N40" s="202"/>
      <c r="O40" s="201"/>
      <c r="P40" s="199"/>
      <c r="Q40" s="200"/>
      <c r="R40" s="201"/>
      <c r="S40" s="168">
        <f aca="true" t="shared" si="1" ref="S40:S49">SUM(D40:R40)</f>
        <v>0</v>
      </c>
      <c r="T40" s="203" t="s">
        <v>22</v>
      </c>
    </row>
    <row r="41" spans="1:20" s="137" customFormat="1" ht="19.5">
      <c r="A41" s="168">
        <v>10</v>
      </c>
      <c r="B41" s="198" t="s">
        <v>195</v>
      </c>
      <c r="C41" s="292">
        <v>2500700512</v>
      </c>
      <c r="D41" s="199">
        <v>5</v>
      </c>
      <c r="E41" s="200"/>
      <c r="F41" s="201"/>
      <c r="G41" s="199"/>
      <c r="H41" s="200"/>
      <c r="I41" s="201"/>
      <c r="J41" s="199"/>
      <c r="K41" s="200"/>
      <c r="L41" s="201"/>
      <c r="M41" s="199"/>
      <c r="N41" s="202"/>
      <c r="O41" s="201"/>
      <c r="P41" s="199"/>
      <c r="Q41" s="200"/>
      <c r="R41" s="201"/>
      <c r="S41" s="168">
        <f t="shared" si="1"/>
        <v>5</v>
      </c>
      <c r="T41" s="203" t="s">
        <v>22</v>
      </c>
    </row>
    <row r="42" spans="1:20" s="137" customFormat="1" ht="19.5" hidden="1">
      <c r="A42" s="168"/>
      <c r="B42" s="198" t="s">
        <v>386</v>
      </c>
      <c r="C42" s="292">
        <v>2500700526</v>
      </c>
      <c r="D42" s="199"/>
      <c r="E42" s="200"/>
      <c r="F42" s="201"/>
      <c r="G42" s="199"/>
      <c r="H42" s="200"/>
      <c r="I42" s="201"/>
      <c r="J42" s="199"/>
      <c r="K42" s="200"/>
      <c r="L42" s="201"/>
      <c r="M42" s="199"/>
      <c r="N42" s="202"/>
      <c r="O42" s="201"/>
      <c r="P42" s="199"/>
      <c r="Q42" s="200"/>
      <c r="R42" s="201"/>
      <c r="S42" s="168">
        <f t="shared" si="1"/>
        <v>0</v>
      </c>
      <c r="T42" s="203" t="s">
        <v>22</v>
      </c>
    </row>
    <row r="43" spans="1:20" ht="20.25" thickBot="1">
      <c r="A43" s="169">
        <v>11</v>
      </c>
      <c r="B43" s="185" t="s">
        <v>163</v>
      </c>
      <c r="C43" s="294">
        <v>2500700540</v>
      </c>
      <c r="D43" s="186">
        <v>1</v>
      </c>
      <c r="E43" s="187"/>
      <c r="F43" s="188"/>
      <c r="G43" s="186"/>
      <c r="H43" s="187"/>
      <c r="I43" s="188"/>
      <c r="J43" s="186"/>
      <c r="K43" s="187"/>
      <c r="L43" s="188"/>
      <c r="M43" s="186"/>
      <c r="N43" s="189"/>
      <c r="O43" s="188"/>
      <c r="P43" s="186"/>
      <c r="Q43" s="187"/>
      <c r="R43" s="188"/>
      <c r="S43" s="169">
        <f t="shared" si="1"/>
        <v>1</v>
      </c>
      <c r="T43" s="190" t="s">
        <v>22</v>
      </c>
    </row>
    <row r="44" spans="1:20" ht="19.5" hidden="1">
      <c r="A44" s="168"/>
      <c r="B44" s="198" t="s">
        <v>387</v>
      </c>
      <c r="C44" s="292">
        <v>2500700551</v>
      </c>
      <c r="D44" s="199"/>
      <c r="E44" s="200"/>
      <c r="F44" s="201"/>
      <c r="G44" s="199"/>
      <c r="H44" s="200"/>
      <c r="I44" s="201"/>
      <c r="J44" s="199"/>
      <c r="K44" s="200"/>
      <c r="L44" s="201"/>
      <c r="M44" s="199"/>
      <c r="N44" s="202"/>
      <c r="O44" s="201"/>
      <c r="P44" s="199"/>
      <c r="Q44" s="200"/>
      <c r="R44" s="201"/>
      <c r="S44" s="168">
        <f t="shared" si="1"/>
        <v>0</v>
      </c>
      <c r="T44" s="203" t="s">
        <v>22</v>
      </c>
    </row>
    <row r="45" spans="1:20" ht="19.5" hidden="1">
      <c r="A45" s="168">
        <v>20</v>
      </c>
      <c r="B45" s="198" t="s">
        <v>133</v>
      </c>
      <c r="C45" s="292">
        <v>2500700563</v>
      </c>
      <c r="D45" s="199"/>
      <c r="E45" s="200"/>
      <c r="F45" s="201"/>
      <c r="G45" s="199"/>
      <c r="H45" s="200"/>
      <c r="I45" s="201"/>
      <c r="J45" s="199"/>
      <c r="K45" s="200"/>
      <c r="L45" s="201"/>
      <c r="M45" s="199"/>
      <c r="N45" s="202"/>
      <c r="O45" s="201"/>
      <c r="P45" s="199"/>
      <c r="Q45" s="200"/>
      <c r="R45" s="201"/>
      <c r="S45" s="168">
        <f t="shared" si="1"/>
        <v>0</v>
      </c>
      <c r="T45" s="203" t="s">
        <v>22</v>
      </c>
    </row>
    <row r="46" spans="1:20" ht="19.5" hidden="1">
      <c r="A46" s="168"/>
      <c r="B46" s="198" t="s">
        <v>245</v>
      </c>
      <c r="C46" s="292">
        <v>2500700574</v>
      </c>
      <c r="D46" s="199"/>
      <c r="E46" s="200"/>
      <c r="F46" s="201"/>
      <c r="G46" s="199"/>
      <c r="H46" s="200"/>
      <c r="I46" s="201"/>
      <c r="J46" s="199"/>
      <c r="K46" s="200"/>
      <c r="L46" s="201"/>
      <c r="M46" s="199"/>
      <c r="N46" s="202"/>
      <c r="O46" s="201"/>
      <c r="P46" s="199"/>
      <c r="Q46" s="200"/>
      <c r="R46" s="201"/>
      <c r="S46" s="168">
        <f t="shared" si="1"/>
        <v>0</v>
      </c>
      <c r="T46" s="203" t="s">
        <v>22</v>
      </c>
    </row>
    <row r="47" spans="1:20" ht="19.5" hidden="1">
      <c r="A47" s="168"/>
      <c r="B47" s="198" t="s">
        <v>388</v>
      </c>
      <c r="C47" s="292">
        <v>2500700588</v>
      </c>
      <c r="D47" s="199"/>
      <c r="E47" s="200"/>
      <c r="F47" s="201"/>
      <c r="G47" s="199"/>
      <c r="H47" s="200"/>
      <c r="I47" s="201"/>
      <c r="J47" s="199"/>
      <c r="K47" s="200"/>
      <c r="L47" s="201"/>
      <c r="M47" s="199"/>
      <c r="N47" s="202"/>
      <c r="O47" s="201"/>
      <c r="P47" s="199"/>
      <c r="Q47" s="200"/>
      <c r="R47" s="201"/>
      <c r="S47" s="168">
        <f t="shared" si="1"/>
        <v>0</v>
      </c>
      <c r="T47" s="203" t="s">
        <v>22</v>
      </c>
    </row>
    <row r="48" spans="1:20" ht="19.5" hidden="1">
      <c r="A48" s="168"/>
      <c r="B48" s="198" t="s">
        <v>178</v>
      </c>
      <c r="C48" s="292">
        <v>2500700602</v>
      </c>
      <c r="D48" s="199"/>
      <c r="E48" s="200"/>
      <c r="F48" s="201"/>
      <c r="G48" s="199"/>
      <c r="H48" s="200"/>
      <c r="I48" s="201"/>
      <c r="J48" s="199"/>
      <c r="K48" s="200"/>
      <c r="L48" s="201"/>
      <c r="M48" s="199"/>
      <c r="N48" s="202"/>
      <c r="O48" s="201"/>
      <c r="P48" s="199"/>
      <c r="Q48" s="200"/>
      <c r="R48" s="201"/>
      <c r="S48" s="168">
        <f t="shared" si="1"/>
        <v>0</v>
      </c>
      <c r="T48" s="203" t="s">
        <v>22</v>
      </c>
    </row>
    <row r="49" spans="1:20" ht="20.25" hidden="1" thickBot="1">
      <c r="A49" s="169">
        <v>21</v>
      </c>
      <c r="B49" s="185" t="s">
        <v>65</v>
      </c>
      <c r="C49" s="294">
        <v>2500700615</v>
      </c>
      <c r="D49" s="186"/>
      <c r="E49" s="187"/>
      <c r="F49" s="188"/>
      <c r="G49" s="186"/>
      <c r="H49" s="187"/>
      <c r="I49" s="188"/>
      <c r="J49" s="186"/>
      <c r="K49" s="187"/>
      <c r="L49" s="188"/>
      <c r="M49" s="186"/>
      <c r="N49" s="189"/>
      <c r="O49" s="188"/>
      <c r="P49" s="186"/>
      <c r="Q49" s="187"/>
      <c r="R49" s="188"/>
      <c r="S49" s="169">
        <f t="shared" si="1"/>
        <v>0</v>
      </c>
      <c r="T49" s="190" t="s">
        <v>22</v>
      </c>
    </row>
    <row r="50" spans="1:20" ht="19.5" hidden="1">
      <c r="A50" s="127"/>
      <c r="B50" s="128" t="s">
        <v>368</v>
      </c>
      <c r="C50" s="290">
        <v>2500701704</v>
      </c>
      <c r="D50" s="130"/>
      <c r="E50" s="131"/>
      <c r="F50" s="132"/>
      <c r="G50" s="130"/>
      <c r="H50" s="131"/>
      <c r="I50" s="132"/>
      <c r="J50" s="130"/>
      <c r="K50" s="131"/>
      <c r="L50" s="132"/>
      <c r="M50" s="130"/>
      <c r="N50" s="133"/>
      <c r="O50" s="132"/>
      <c r="P50" s="130"/>
      <c r="Q50" s="131"/>
      <c r="R50" s="132"/>
      <c r="S50" s="110">
        <f t="shared" si="0"/>
        <v>0</v>
      </c>
      <c r="T50" s="116" t="s">
        <v>22</v>
      </c>
    </row>
    <row r="51" spans="1:20" ht="20.25" thickBot="1">
      <c r="A51" s="169">
        <v>12</v>
      </c>
      <c r="B51" s="185" t="s">
        <v>129</v>
      </c>
      <c r="C51" s="294">
        <v>2500700110</v>
      </c>
      <c r="D51" s="186">
        <v>5</v>
      </c>
      <c r="E51" s="187"/>
      <c r="F51" s="188"/>
      <c r="G51" s="186"/>
      <c r="H51" s="187"/>
      <c r="I51" s="188"/>
      <c r="J51" s="186"/>
      <c r="K51" s="187"/>
      <c r="L51" s="188"/>
      <c r="M51" s="186"/>
      <c r="N51" s="189"/>
      <c r="O51" s="188"/>
      <c r="P51" s="186"/>
      <c r="Q51" s="187"/>
      <c r="R51" s="188"/>
      <c r="S51" s="169">
        <f>SUM(D51:R51)</f>
        <v>5</v>
      </c>
      <c r="T51" s="190" t="s">
        <v>27</v>
      </c>
    </row>
    <row r="52" spans="1:20" ht="20.25" thickBot="1">
      <c r="A52" s="191">
        <v>13</v>
      </c>
      <c r="B52" s="192" t="s">
        <v>88</v>
      </c>
      <c r="C52" s="289">
        <v>2500700281</v>
      </c>
      <c r="D52" s="193"/>
      <c r="E52" s="194">
        <v>1</v>
      </c>
      <c r="F52" s="195"/>
      <c r="G52" s="193"/>
      <c r="H52" s="194"/>
      <c r="I52" s="195"/>
      <c r="J52" s="193"/>
      <c r="K52" s="194"/>
      <c r="L52" s="195"/>
      <c r="M52" s="193"/>
      <c r="N52" s="196"/>
      <c r="O52" s="195"/>
      <c r="P52" s="193"/>
      <c r="Q52" s="194"/>
      <c r="R52" s="195"/>
      <c r="S52" s="191">
        <f t="shared" si="0"/>
        <v>1</v>
      </c>
      <c r="T52" s="197" t="s">
        <v>27</v>
      </c>
    </row>
    <row r="53" spans="1:20" ht="20.25" thickBot="1">
      <c r="A53" s="167">
        <v>14</v>
      </c>
      <c r="B53" s="179" t="s">
        <v>28</v>
      </c>
      <c r="C53" s="291">
        <v>2500700360</v>
      </c>
      <c r="D53" s="180">
        <v>2</v>
      </c>
      <c r="E53" s="181"/>
      <c r="F53" s="182"/>
      <c r="G53" s="180"/>
      <c r="H53" s="181"/>
      <c r="I53" s="182"/>
      <c r="J53" s="180"/>
      <c r="K53" s="181"/>
      <c r="L53" s="182"/>
      <c r="M53" s="180"/>
      <c r="N53" s="183"/>
      <c r="O53" s="182"/>
      <c r="P53" s="180"/>
      <c r="Q53" s="181"/>
      <c r="R53" s="182"/>
      <c r="S53" s="167">
        <f t="shared" si="0"/>
        <v>2</v>
      </c>
      <c r="T53" s="184" t="s">
        <v>27</v>
      </c>
    </row>
    <row r="54" spans="1:20" ht="20.25" hidden="1" thickBot="1">
      <c r="A54" s="191">
        <v>25</v>
      </c>
      <c r="B54" s="192" t="s">
        <v>29</v>
      </c>
      <c r="C54" s="289">
        <v>2500700429</v>
      </c>
      <c r="D54" s="193"/>
      <c r="E54" s="194"/>
      <c r="F54" s="195"/>
      <c r="G54" s="193"/>
      <c r="H54" s="194"/>
      <c r="I54" s="195"/>
      <c r="J54" s="193"/>
      <c r="K54" s="194"/>
      <c r="L54" s="195"/>
      <c r="M54" s="193"/>
      <c r="N54" s="196"/>
      <c r="O54" s="195"/>
      <c r="P54" s="193"/>
      <c r="Q54" s="194"/>
      <c r="R54" s="195"/>
      <c r="S54" s="191">
        <f t="shared" si="0"/>
        <v>0</v>
      </c>
      <c r="T54" s="197" t="s">
        <v>27</v>
      </c>
    </row>
    <row r="55" spans="1:20" ht="19.5" hidden="1">
      <c r="A55" s="109"/>
      <c r="B55" s="115" t="s">
        <v>147</v>
      </c>
      <c r="C55" s="295">
        <v>2500700458</v>
      </c>
      <c r="D55" s="111"/>
      <c r="E55" s="112"/>
      <c r="F55" s="113"/>
      <c r="G55" s="111"/>
      <c r="H55" s="112"/>
      <c r="I55" s="113"/>
      <c r="J55" s="111"/>
      <c r="K55" s="112"/>
      <c r="L55" s="113"/>
      <c r="M55" s="111"/>
      <c r="N55" s="114"/>
      <c r="O55" s="113"/>
      <c r="P55" s="111"/>
      <c r="Q55" s="112"/>
      <c r="R55" s="113"/>
      <c r="S55" s="110">
        <f t="shared" si="0"/>
        <v>0</v>
      </c>
      <c r="T55" s="116" t="s">
        <v>27</v>
      </c>
    </row>
    <row r="56" spans="1:20" ht="20.25" hidden="1" thickBot="1">
      <c r="A56" s="85"/>
      <c r="B56" s="86" t="s">
        <v>132</v>
      </c>
      <c r="C56" s="296">
        <v>2500700473</v>
      </c>
      <c r="D56" s="88"/>
      <c r="E56" s="89"/>
      <c r="F56" s="90"/>
      <c r="G56" s="88"/>
      <c r="H56" s="89"/>
      <c r="I56" s="90"/>
      <c r="J56" s="88"/>
      <c r="K56" s="89"/>
      <c r="L56" s="90"/>
      <c r="M56" s="88"/>
      <c r="N56" s="91"/>
      <c r="O56" s="90"/>
      <c r="P56" s="88"/>
      <c r="Q56" s="89"/>
      <c r="R56" s="90"/>
      <c r="S56" s="87">
        <f t="shared" si="0"/>
        <v>0</v>
      </c>
      <c r="T56" s="92" t="s">
        <v>27</v>
      </c>
    </row>
    <row r="57" spans="1:20" ht="20.25" hidden="1" thickBot="1">
      <c r="A57" s="127"/>
      <c r="B57" s="128" t="s">
        <v>209</v>
      </c>
      <c r="C57" s="290">
        <v>2500701697</v>
      </c>
      <c r="D57" s="130"/>
      <c r="E57" s="131"/>
      <c r="F57" s="132"/>
      <c r="G57" s="130"/>
      <c r="H57" s="131"/>
      <c r="I57" s="132"/>
      <c r="J57" s="130"/>
      <c r="K57" s="131"/>
      <c r="L57" s="132"/>
      <c r="M57" s="130"/>
      <c r="N57" s="133"/>
      <c r="O57" s="132"/>
      <c r="P57" s="130"/>
      <c r="Q57" s="131"/>
      <c r="R57" s="132"/>
      <c r="S57" s="129">
        <f t="shared" si="0"/>
        <v>0</v>
      </c>
      <c r="T57" s="134" t="s">
        <v>27</v>
      </c>
    </row>
    <row r="58" spans="1:20" ht="19.5">
      <c r="A58" s="167">
        <v>15</v>
      </c>
      <c r="B58" s="179" t="s">
        <v>123</v>
      </c>
      <c r="C58" s="291">
        <v>2500700743</v>
      </c>
      <c r="D58" s="180"/>
      <c r="E58" s="181">
        <v>2</v>
      </c>
      <c r="F58" s="182"/>
      <c r="G58" s="180"/>
      <c r="H58" s="181"/>
      <c r="I58" s="182"/>
      <c r="J58" s="180"/>
      <c r="K58" s="181"/>
      <c r="L58" s="182"/>
      <c r="M58" s="180"/>
      <c r="N58" s="183"/>
      <c r="O58" s="182"/>
      <c r="P58" s="180"/>
      <c r="Q58" s="181"/>
      <c r="R58" s="182"/>
      <c r="S58" s="167">
        <f t="shared" si="0"/>
        <v>2</v>
      </c>
      <c r="T58" s="184" t="s">
        <v>27</v>
      </c>
    </row>
    <row r="59" spans="1:20" ht="19.5" hidden="1">
      <c r="A59" s="168">
        <v>27</v>
      </c>
      <c r="B59" s="198" t="s">
        <v>186</v>
      </c>
      <c r="C59" s="292">
        <v>2500700751</v>
      </c>
      <c r="D59" s="199"/>
      <c r="E59" s="200"/>
      <c r="F59" s="201"/>
      <c r="G59" s="199"/>
      <c r="H59" s="200"/>
      <c r="I59" s="201"/>
      <c r="J59" s="199"/>
      <c r="K59" s="200"/>
      <c r="L59" s="201"/>
      <c r="M59" s="199"/>
      <c r="N59" s="202"/>
      <c r="O59" s="201"/>
      <c r="P59" s="199"/>
      <c r="Q59" s="200"/>
      <c r="R59" s="201"/>
      <c r="S59" s="168">
        <f t="shared" si="0"/>
        <v>0</v>
      </c>
      <c r="T59" s="203" t="s">
        <v>27</v>
      </c>
    </row>
    <row r="60" spans="1:20" ht="19.5" hidden="1">
      <c r="A60" s="168"/>
      <c r="B60" s="198" t="s">
        <v>397</v>
      </c>
      <c r="C60" s="292">
        <v>2500700753</v>
      </c>
      <c r="D60" s="199"/>
      <c r="E60" s="200"/>
      <c r="F60" s="201"/>
      <c r="G60" s="199"/>
      <c r="H60" s="200"/>
      <c r="I60" s="201"/>
      <c r="J60" s="199"/>
      <c r="K60" s="200"/>
      <c r="L60" s="201"/>
      <c r="M60" s="199"/>
      <c r="N60" s="202"/>
      <c r="O60" s="201"/>
      <c r="P60" s="199"/>
      <c r="Q60" s="200"/>
      <c r="R60" s="201"/>
      <c r="S60" s="168">
        <f>SUM(D60:R60)</f>
        <v>0</v>
      </c>
      <c r="T60" s="203" t="s">
        <v>27</v>
      </c>
    </row>
    <row r="61" spans="1:20" ht="19.5">
      <c r="A61" s="168">
        <v>16</v>
      </c>
      <c r="B61" s="198" t="s">
        <v>199</v>
      </c>
      <c r="C61" s="292">
        <v>2500700754</v>
      </c>
      <c r="D61" s="199">
        <v>4</v>
      </c>
      <c r="E61" s="200"/>
      <c r="F61" s="201"/>
      <c r="G61" s="199"/>
      <c r="H61" s="200"/>
      <c r="I61" s="201"/>
      <c r="J61" s="199"/>
      <c r="K61" s="200"/>
      <c r="L61" s="201"/>
      <c r="M61" s="199"/>
      <c r="N61" s="202"/>
      <c r="O61" s="201"/>
      <c r="P61" s="199"/>
      <c r="Q61" s="200"/>
      <c r="R61" s="201"/>
      <c r="S61" s="168">
        <f t="shared" si="0"/>
        <v>4</v>
      </c>
      <c r="T61" s="203" t="s">
        <v>27</v>
      </c>
    </row>
    <row r="62" spans="1:20" ht="19.5">
      <c r="A62" s="168">
        <v>17</v>
      </c>
      <c r="B62" s="198" t="s">
        <v>124</v>
      </c>
      <c r="C62" s="292">
        <v>2500700756</v>
      </c>
      <c r="D62" s="199"/>
      <c r="E62" s="200">
        <v>2</v>
      </c>
      <c r="F62" s="201"/>
      <c r="G62" s="199"/>
      <c r="H62" s="200"/>
      <c r="I62" s="201"/>
      <c r="J62" s="199"/>
      <c r="K62" s="200"/>
      <c r="L62" s="201"/>
      <c r="M62" s="199"/>
      <c r="N62" s="202"/>
      <c r="O62" s="201"/>
      <c r="P62" s="199"/>
      <c r="Q62" s="200"/>
      <c r="R62" s="201"/>
      <c r="S62" s="168">
        <f t="shared" si="0"/>
        <v>2</v>
      </c>
      <c r="T62" s="203" t="s">
        <v>27</v>
      </c>
    </row>
    <row r="63" spans="1:20" ht="19.5" hidden="1">
      <c r="A63" s="168"/>
      <c r="B63" s="198" t="s">
        <v>398</v>
      </c>
      <c r="C63" s="292">
        <v>2500700758</v>
      </c>
      <c r="D63" s="199"/>
      <c r="E63" s="200"/>
      <c r="F63" s="201"/>
      <c r="G63" s="199"/>
      <c r="H63" s="200"/>
      <c r="I63" s="201"/>
      <c r="J63" s="199"/>
      <c r="K63" s="200"/>
      <c r="L63" s="201"/>
      <c r="M63" s="199"/>
      <c r="N63" s="202"/>
      <c r="O63" s="201"/>
      <c r="P63" s="199"/>
      <c r="Q63" s="200"/>
      <c r="R63" s="201"/>
      <c r="S63" s="168">
        <f>SUM(D63:R63)</f>
        <v>0</v>
      </c>
      <c r="T63" s="203" t="s">
        <v>27</v>
      </c>
    </row>
    <row r="64" spans="1:20" ht="19.5">
      <c r="A64" s="168">
        <v>18</v>
      </c>
      <c r="B64" s="198" t="s">
        <v>125</v>
      </c>
      <c r="C64" s="292">
        <v>2500700759</v>
      </c>
      <c r="D64" s="199">
        <v>4</v>
      </c>
      <c r="E64" s="200">
        <v>2</v>
      </c>
      <c r="F64" s="201"/>
      <c r="G64" s="199"/>
      <c r="H64" s="200"/>
      <c r="I64" s="201"/>
      <c r="J64" s="199"/>
      <c r="K64" s="200"/>
      <c r="L64" s="201"/>
      <c r="M64" s="199"/>
      <c r="N64" s="202"/>
      <c r="O64" s="201"/>
      <c r="P64" s="199"/>
      <c r="Q64" s="200"/>
      <c r="R64" s="201"/>
      <c r="S64" s="168">
        <f t="shared" si="0"/>
        <v>6</v>
      </c>
      <c r="T64" s="203" t="s">
        <v>27</v>
      </c>
    </row>
    <row r="65" spans="1:20" ht="19.5" hidden="1">
      <c r="A65" s="168"/>
      <c r="B65" s="198" t="s">
        <v>399</v>
      </c>
      <c r="C65" s="292">
        <v>2500700761</v>
      </c>
      <c r="D65" s="199"/>
      <c r="E65" s="200"/>
      <c r="F65" s="201"/>
      <c r="G65" s="199"/>
      <c r="H65" s="200"/>
      <c r="I65" s="201"/>
      <c r="J65" s="199"/>
      <c r="K65" s="200"/>
      <c r="L65" s="201"/>
      <c r="M65" s="199"/>
      <c r="N65" s="202"/>
      <c r="O65" s="201"/>
      <c r="P65" s="199"/>
      <c r="Q65" s="200"/>
      <c r="R65" s="201"/>
      <c r="S65" s="168">
        <f t="shared" si="0"/>
        <v>0</v>
      </c>
      <c r="T65" s="203" t="s">
        <v>27</v>
      </c>
    </row>
    <row r="66" spans="1:20" ht="19.5">
      <c r="A66" s="168">
        <v>19</v>
      </c>
      <c r="B66" s="198" t="s">
        <v>258</v>
      </c>
      <c r="C66" s="292">
        <v>2500700762</v>
      </c>
      <c r="D66" s="199"/>
      <c r="E66" s="200">
        <v>4</v>
      </c>
      <c r="F66" s="201"/>
      <c r="G66" s="199"/>
      <c r="H66" s="200"/>
      <c r="I66" s="201"/>
      <c r="J66" s="199"/>
      <c r="K66" s="200"/>
      <c r="L66" s="201"/>
      <c r="M66" s="199"/>
      <c r="N66" s="202"/>
      <c r="O66" s="201"/>
      <c r="P66" s="199"/>
      <c r="Q66" s="200"/>
      <c r="R66" s="201"/>
      <c r="S66" s="168">
        <f>SUM(D66:R66)</f>
        <v>4</v>
      </c>
      <c r="T66" s="203" t="s">
        <v>27</v>
      </c>
    </row>
    <row r="67" spans="1:20" ht="19.5" hidden="1">
      <c r="A67" s="168"/>
      <c r="B67" s="198" t="s">
        <v>400</v>
      </c>
      <c r="C67" s="292">
        <v>2500700764</v>
      </c>
      <c r="D67" s="199"/>
      <c r="E67" s="200"/>
      <c r="F67" s="201"/>
      <c r="G67" s="199"/>
      <c r="H67" s="200"/>
      <c r="I67" s="201"/>
      <c r="J67" s="199"/>
      <c r="K67" s="200"/>
      <c r="L67" s="201"/>
      <c r="M67" s="199"/>
      <c r="N67" s="202"/>
      <c r="O67" s="201"/>
      <c r="P67" s="199"/>
      <c r="Q67" s="200"/>
      <c r="R67" s="201"/>
      <c r="S67" s="168">
        <f>SUM(D67:R67)</f>
        <v>0</v>
      </c>
      <c r="T67" s="203" t="s">
        <v>27</v>
      </c>
    </row>
    <row r="68" spans="1:20" ht="19.5" hidden="1">
      <c r="A68" s="168"/>
      <c r="B68" s="198" t="s">
        <v>126</v>
      </c>
      <c r="C68" s="292">
        <v>2500700765</v>
      </c>
      <c r="D68" s="199"/>
      <c r="E68" s="200"/>
      <c r="F68" s="201"/>
      <c r="G68" s="199"/>
      <c r="H68" s="200"/>
      <c r="I68" s="201"/>
      <c r="J68" s="199"/>
      <c r="K68" s="200"/>
      <c r="L68" s="201"/>
      <c r="M68" s="199"/>
      <c r="N68" s="202"/>
      <c r="O68" s="201"/>
      <c r="P68" s="199"/>
      <c r="Q68" s="200"/>
      <c r="R68" s="201"/>
      <c r="S68" s="168">
        <f t="shared" si="0"/>
        <v>0</v>
      </c>
      <c r="T68" s="203" t="s">
        <v>27</v>
      </c>
    </row>
    <row r="69" spans="1:20" ht="19.5" hidden="1">
      <c r="A69" s="168"/>
      <c r="B69" s="198" t="s">
        <v>103</v>
      </c>
      <c r="C69" s="292">
        <v>2500700767</v>
      </c>
      <c r="D69" s="199"/>
      <c r="E69" s="200"/>
      <c r="F69" s="201"/>
      <c r="G69" s="199"/>
      <c r="H69" s="200"/>
      <c r="I69" s="201"/>
      <c r="J69" s="199"/>
      <c r="K69" s="200"/>
      <c r="L69" s="201"/>
      <c r="M69" s="199"/>
      <c r="N69" s="202"/>
      <c r="O69" s="201"/>
      <c r="P69" s="199"/>
      <c r="Q69" s="200"/>
      <c r="R69" s="201"/>
      <c r="S69" s="168">
        <f t="shared" si="0"/>
        <v>0</v>
      </c>
      <c r="T69" s="203" t="s">
        <v>27</v>
      </c>
    </row>
    <row r="70" spans="1:20" ht="19.5" hidden="1">
      <c r="A70" s="168"/>
      <c r="B70" s="198" t="s">
        <v>104</v>
      </c>
      <c r="C70" s="292">
        <v>2500700769</v>
      </c>
      <c r="D70" s="199"/>
      <c r="E70" s="200"/>
      <c r="F70" s="201"/>
      <c r="G70" s="199"/>
      <c r="H70" s="200"/>
      <c r="I70" s="201"/>
      <c r="J70" s="199"/>
      <c r="K70" s="200"/>
      <c r="L70" s="201"/>
      <c r="M70" s="199"/>
      <c r="N70" s="202"/>
      <c r="O70" s="201"/>
      <c r="P70" s="199"/>
      <c r="Q70" s="200"/>
      <c r="R70" s="201"/>
      <c r="S70" s="168">
        <f t="shared" si="0"/>
        <v>0</v>
      </c>
      <c r="T70" s="203" t="s">
        <v>27</v>
      </c>
    </row>
    <row r="71" spans="1:20" ht="19.5" hidden="1">
      <c r="A71" s="168"/>
      <c r="B71" s="198" t="s">
        <v>401</v>
      </c>
      <c r="C71" s="292">
        <v>2500700771</v>
      </c>
      <c r="D71" s="199"/>
      <c r="E71" s="200"/>
      <c r="F71" s="201"/>
      <c r="G71" s="199"/>
      <c r="H71" s="200"/>
      <c r="I71" s="201"/>
      <c r="J71" s="199"/>
      <c r="K71" s="200"/>
      <c r="L71" s="201"/>
      <c r="M71" s="199"/>
      <c r="N71" s="202"/>
      <c r="O71" s="201"/>
      <c r="P71" s="199"/>
      <c r="Q71" s="200"/>
      <c r="R71" s="201"/>
      <c r="S71" s="168">
        <f t="shared" si="0"/>
        <v>0</v>
      </c>
      <c r="T71" s="203" t="s">
        <v>27</v>
      </c>
    </row>
    <row r="72" spans="1:20" s="138" customFormat="1" ht="19.5" hidden="1">
      <c r="A72" s="168"/>
      <c r="B72" s="198" t="s">
        <v>223</v>
      </c>
      <c r="C72" s="292">
        <v>2500700478</v>
      </c>
      <c r="D72" s="199"/>
      <c r="E72" s="200"/>
      <c r="F72" s="201"/>
      <c r="G72" s="199"/>
      <c r="H72" s="200"/>
      <c r="I72" s="201"/>
      <c r="J72" s="199"/>
      <c r="K72" s="200"/>
      <c r="L72" s="201"/>
      <c r="M72" s="199"/>
      <c r="N72" s="202"/>
      <c r="O72" s="201"/>
      <c r="P72" s="199"/>
      <c r="Q72" s="200"/>
      <c r="R72" s="201"/>
      <c r="S72" s="168">
        <f t="shared" si="0"/>
        <v>0</v>
      </c>
      <c r="T72" s="203" t="s">
        <v>27</v>
      </c>
    </row>
    <row r="73" spans="1:20" s="138" customFormat="1" ht="20.25" thickBot="1">
      <c r="A73" s="169">
        <v>20</v>
      </c>
      <c r="B73" s="185" t="s">
        <v>128</v>
      </c>
      <c r="C73" s="294">
        <v>2500701678</v>
      </c>
      <c r="D73" s="186"/>
      <c r="E73" s="187">
        <v>4</v>
      </c>
      <c r="F73" s="188"/>
      <c r="G73" s="186"/>
      <c r="H73" s="187"/>
      <c r="I73" s="188"/>
      <c r="J73" s="186"/>
      <c r="K73" s="187"/>
      <c r="L73" s="188"/>
      <c r="M73" s="186"/>
      <c r="N73" s="189"/>
      <c r="O73" s="188"/>
      <c r="P73" s="186"/>
      <c r="Q73" s="187"/>
      <c r="R73" s="188"/>
      <c r="S73" s="169">
        <f t="shared" si="0"/>
        <v>4</v>
      </c>
      <c r="T73" s="190" t="s">
        <v>27</v>
      </c>
    </row>
    <row r="74" spans="1:20" s="140" customFormat="1" ht="19.5">
      <c r="A74" s="168">
        <v>21</v>
      </c>
      <c r="B74" s="198" t="s">
        <v>105</v>
      </c>
      <c r="C74" s="292">
        <v>2500700772</v>
      </c>
      <c r="D74" s="199">
        <v>3</v>
      </c>
      <c r="E74" s="200"/>
      <c r="F74" s="201"/>
      <c r="G74" s="199"/>
      <c r="H74" s="200"/>
      <c r="I74" s="201"/>
      <c r="J74" s="199"/>
      <c r="K74" s="200"/>
      <c r="L74" s="201"/>
      <c r="M74" s="199"/>
      <c r="N74" s="202"/>
      <c r="O74" s="201"/>
      <c r="P74" s="199"/>
      <c r="Q74" s="200"/>
      <c r="R74" s="201"/>
      <c r="S74" s="168">
        <f t="shared" si="0"/>
        <v>3</v>
      </c>
      <c r="T74" s="203" t="s">
        <v>27</v>
      </c>
    </row>
    <row r="75" spans="1:20" ht="19.5" hidden="1">
      <c r="A75" s="168"/>
      <c r="B75" s="198" t="s">
        <v>30</v>
      </c>
      <c r="C75" s="292">
        <v>2500700780</v>
      </c>
      <c r="D75" s="199"/>
      <c r="E75" s="200"/>
      <c r="F75" s="201"/>
      <c r="G75" s="199"/>
      <c r="H75" s="200"/>
      <c r="I75" s="201"/>
      <c r="J75" s="199"/>
      <c r="K75" s="200"/>
      <c r="L75" s="201"/>
      <c r="M75" s="199"/>
      <c r="N75" s="202"/>
      <c r="O75" s="201"/>
      <c r="P75" s="199"/>
      <c r="Q75" s="200"/>
      <c r="R75" s="201"/>
      <c r="S75" s="168">
        <f t="shared" si="0"/>
        <v>0</v>
      </c>
      <c r="T75" s="203" t="s">
        <v>27</v>
      </c>
    </row>
    <row r="76" spans="1:20" ht="19.5" hidden="1">
      <c r="A76" s="168"/>
      <c r="B76" s="198" t="s">
        <v>151</v>
      </c>
      <c r="C76" s="292">
        <v>2500700782</v>
      </c>
      <c r="D76" s="199"/>
      <c r="E76" s="200"/>
      <c r="F76" s="201"/>
      <c r="G76" s="199"/>
      <c r="H76" s="200"/>
      <c r="I76" s="201"/>
      <c r="J76" s="199"/>
      <c r="K76" s="200"/>
      <c r="L76" s="201"/>
      <c r="M76" s="199"/>
      <c r="N76" s="202"/>
      <c r="O76" s="201"/>
      <c r="P76" s="199"/>
      <c r="Q76" s="200"/>
      <c r="R76" s="201"/>
      <c r="S76" s="168">
        <f t="shared" si="0"/>
        <v>0</v>
      </c>
      <c r="T76" s="203" t="s">
        <v>27</v>
      </c>
    </row>
    <row r="77" spans="1:20" ht="19.5" hidden="1">
      <c r="A77" s="168"/>
      <c r="B77" s="198" t="s">
        <v>175</v>
      </c>
      <c r="C77" s="292">
        <v>2500700784</v>
      </c>
      <c r="D77" s="199"/>
      <c r="E77" s="200"/>
      <c r="F77" s="201"/>
      <c r="G77" s="199"/>
      <c r="H77" s="200"/>
      <c r="I77" s="201"/>
      <c r="J77" s="199"/>
      <c r="K77" s="200"/>
      <c r="L77" s="201"/>
      <c r="M77" s="199"/>
      <c r="N77" s="202"/>
      <c r="O77" s="201"/>
      <c r="P77" s="199"/>
      <c r="Q77" s="200"/>
      <c r="R77" s="201"/>
      <c r="S77" s="168">
        <f t="shared" si="0"/>
        <v>0</v>
      </c>
      <c r="T77" s="203" t="s">
        <v>27</v>
      </c>
    </row>
    <row r="78" spans="1:20" ht="19.5" hidden="1">
      <c r="A78" s="168"/>
      <c r="B78" s="198" t="s">
        <v>152</v>
      </c>
      <c r="C78" s="292">
        <v>2500700786</v>
      </c>
      <c r="D78" s="199"/>
      <c r="E78" s="200"/>
      <c r="F78" s="201"/>
      <c r="G78" s="199"/>
      <c r="H78" s="200"/>
      <c r="I78" s="201"/>
      <c r="J78" s="199"/>
      <c r="K78" s="200"/>
      <c r="L78" s="201"/>
      <c r="M78" s="199"/>
      <c r="N78" s="202"/>
      <c r="O78" s="201"/>
      <c r="P78" s="199"/>
      <c r="Q78" s="200"/>
      <c r="R78" s="201"/>
      <c r="S78" s="168">
        <f t="shared" si="0"/>
        <v>0</v>
      </c>
      <c r="T78" s="203" t="s">
        <v>27</v>
      </c>
    </row>
    <row r="79" spans="1:20" ht="19.5">
      <c r="A79" s="168">
        <v>22</v>
      </c>
      <c r="B79" s="198" t="s">
        <v>222</v>
      </c>
      <c r="C79" s="292">
        <v>2500700788</v>
      </c>
      <c r="D79" s="199">
        <v>1</v>
      </c>
      <c r="E79" s="200"/>
      <c r="F79" s="201"/>
      <c r="G79" s="199"/>
      <c r="H79" s="200"/>
      <c r="I79" s="201"/>
      <c r="J79" s="199"/>
      <c r="K79" s="200"/>
      <c r="L79" s="201"/>
      <c r="M79" s="199"/>
      <c r="N79" s="202"/>
      <c r="O79" s="201"/>
      <c r="P79" s="199"/>
      <c r="Q79" s="200"/>
      <c r="R79" s="201"/>
      <c r="S79" s="168">
        <f t="shared" si="0"/>
        <v>1</v>
      </c>
      <c r="T79" s="203" t="s">
        <v>27</v>
      </c>
    </row>
    <row r="80" spans="1:20" ht="19.5" hidden="1">
      <c r="A80" s="168"/>
      <c r="B80" s="198" t="s">
        <v>402</v>
      </c>
      <c r="C80" s="292">
        <v>2500700790</v>
      </c>
      <c r="D80" s="199"/>
      <c r="E80" s="200"/>
      <c r="F80" s="201"/>
      <c r="G80" s="199"/>
      <c r="H80" s="200"/>
      <c r="I80" s="201"/>
      <c r="J80" s="199"/>
      <c r="K80" s="200"/>
      <c r="L80" s="201"/>
      <c r="M80" s="199"/>
      <c r="N80" s="202"/>
      <c r="O80" s="201"/>
      <c r="P80" s="199"/>
      <c r="Q80" s="200"/>
      <c r="R80" s="201"/>
      <c r="S80" s="168">
        <f>SUM(D80:R80)</f>
        <v>0</v>
      </c>
      <c r="T80" s="203" t="s">
        <v>27</v>
      </c>
    </row>
    <row r="81" spans="1:20" ht="19.5" hidden="1">
      <c r="A81" s="168"/>
      <c r="B81" s="198" t="s">
        <v>143</v>
      </c>
      <c r="C81" s="292">
        <v>2500700791</v>
      </c>
      <c r="D81" s="199"/>
      <c r="E81" s="200"/>
      <c r="F81" s="201"/>
      <c r="G81" s="199"/>
      <c r="H81" s="200"/>
      <c r="I81" s="201"/>
      <c r="J81" s="199"/>
      <c r="K81" s="200"/>
      <c r="L81" s="201"/>
      <c r="M81" s="199"/>
      <c r="N81" s="202"/>
      <c r="O81" s="201"/>
      <c r="P81" s="199"/>
      <c r="Q81" s="200"/>
      <c r="R81" s="201"/>
      <c r="S81" s="168">
        <f t="shared" si="0"/>
        <v>0</v>
      </c>
      <c r="T81" s="203" t="s">
        <v>27</v>
      </c>
    </row>
    <row r="82" spans="1:20" s="138" customFormat="1" ht="19.5">
      <c r="A82" s="168">
        <v>23</v>
      </c>
      <c r="B82" s="198" t="s">
        <v>206</v>
      </c>
      <c r="C82" s="292">
        <v>2500700793</v>
      </c>
      <c r="D82" s="199"/>
      <c r="E82" s="200">
        <v>4</v>
      </c>
      <c r="F82" s="201"/>
      <c r="G82" s="199"/>
      <c r="H82" s="200"/>
      <c r="I82" s="201"/>
      <c r="J82" s="199"/>
      <c r="K82" s="200"/>
      <c r="L82" s="201"/>
      <c r="M82" s="199"/>
      <c r="N82" s="202"/>
      <c r="O82" s="201"/>
      <c r="P82" s="199"/>
      <c r="Q82" s="200"/>
      <c r="R82" s="201"/>
      <c r="S82" s="168">
        <f t="shared" si="0"/>
        <v>4</v>
      </c>
      <c r="T82" s="203" t="s">
        <v>27</v>
      </c>
    </row>
    <row r="83" spans="1:20" s="138" customFormat="1" ht="19.5" hidden="1">
      <c r="A83" s="168"/>
      <c r="B83" s="198" t="s">
        <v>82</v>
      </c>
      <c r="C83" s="292">
        <v>2500700795</v>
      </c>
      <c r="D83" s="199"/>
      <c r="E83" s="200"/>
      <c r="F83" s="201"/>
      <c r="G83" s="199"/>
      <c r="H83" s="200"/>
      <c r="I83" s="201"/>
      <c r="J83" s="199"/>
      <c r="K83" s="200"/>
      <c r="L83" s="201"/>
      <c r="M83" s="199"/>
      <c r="N83" s="202"/>
      <c r="O83" s="201"/>
      <c r="P83" s="199"/>
      <c r="Q83" s="200"/>
      <c r="R83" s="201"/>
      <c r="S83" s="168">
        <f t="shared" si="0"/>
        <v>0</v>
      </c>
      <c r="T83" s="203" t="s">
        <v>27</v>
      </c>
    </row>
    <row r="84" spans="1:20" s="138" customFormat="1" ht="19.5">
      <c r="A84" s="168">
        <v>24</v>
      </c>
      <c r="B84" s="198" t="s">
        <v>200</v>
      </c>
      <c r="C84" s="292">
        <v>2500700797</v>
      </c>
      <c r="D84" s="199">
        <v>4</v>
      </c>
      <c r="E84" s="200">
        <v>5</v>
      </c>
      <c r="F84" s="201"/>
      <c r="G84" s="199"/>
      <c r="H84" s="200"/>
      <c r="I84" s="201"/>
      <c r="J84" s="199"/>
      <c r="K84" s="200"/>
      <c r="L84" s="201"/>
      <c r="M84" s="199"/>
      <c r="N84" s="202"/>
      <c r="O84" s="201"/>
      <c r="P84" s="199"/>
      <c r="Q84" s="200"/>
      <c r="R84" s="201"/>
      <c r="S84" s="168">
        <f t="shared" si="0"/>
        <v>9</v>
      </c>
      <c r="T84" s="203" t="s">
        <v>27</v>
      </c>
    </row>
    <row r="85" spans="1:20" ht="19.5" hidden="1">
      <c r="A85" s="168"/>
      <c r="B85" s="198" t="s">
        <v>215</v>
      </c>
      <c r="C85" s="292">
        <v>2500700479</v>
      </c>
      <c r="D85" s="199"/>
      <c r="E85" s="200"/>
      <c r="F85" s="201"/>
      <c r="G85" s="199"/>
      <c r="H85" s="200"/>
      <c r="I85" s="201"/>
      <c r="J85" s="199"/>
      <c r="K85" s="200"/>
      <c r="L85" s="201"/>
      <c r="M85" s="199"/>
      <c r="N85" s="202"/>
      <c r="O85" s="201"/>
      <c r="P85" s="199"/>
      <c r="Q85" s="200"/>
      <c r="R85" s="201"/>
      <c r="S85" s="168">
        <f t="shared" si="0"/>
        <v>0</v>
      </c>
      <c r="T85" s="203" t="s">
        <v>27</v>
      </c>
    </row>
    <row r="86" spans="1:20" ht="20.25" thickBot="1">
      <c r="A86" s="169">
        <v>25</v>
      </c>
      <c r="B86" s="185" t="s">
        <v>182</v>
      </c>
      <c r="C86" s="294">
        <v>2500701676</v>
      </c>
      <c r="D86" s="186"/>
      <c r="E86" s="187">
        <v>1</v>
      </c>
      <c r="F86" s="188"/>
      <c r="G86" s="186"/>
      <c r="H86" s="187"/>
      <c r="I86" s="188"/>
      <c r="J86" s="186"/>
      <c r="K86" s="187"/>
      <c r="L86" s="188"/>
      <c r="M86" s="186"/>
      <c r="N86" s="189"/>
      <c r="O86" s="188"/>
      <c r="P86" s="186"/>
      <c r="Q86" s="187"/>
      <c r="R86" s="188"/>
      <c r="S86" s="169">
        <f aca="true" t="shared" si="2" ref="S86:S161">SUM(D86:R86)</f>
        <v>1</v>
      </c>
      <c r="T86" s="190" t="s">
        <v>27</v>
      </c>
    </row>
    <row r="87" spans="1:20" ht="19.5" hidden="1">
      <c r="A87" s="168">
        <v>31</v>
      </c>
      <c r="B87" s="198" t="s">
        <v>106</v>
      </c>
      <c r="C87" s="292">
        <v>2500700799</v>
      </c>
      <c r="D87" s="199"/>
      <c r="E87" s="200"/>
      <c r="F87" s="201"/>
      <c r="G87" s="199"/>
      <c r="H87" s="200"/>
      <c r="I87" s="201"/>
      <c r="J87" s="199"/>
      <c r="K87" s="200"/>
      <c r="L87" s="201"/>
      <c r="M87" s="199"/>
      <c r="N87" s="202"/>
      <c r="O87" s="201"/>
      <c r="P87" s="199"/>
      <c r="Q87" s="200"/>
      <c r="R87" s="201"/>
      <c r="S87" s="168">
        <f t="shared" si="2"/>
        <v>0</v>
      </c>
      <c r="T87" s="203" t="s">
        <v>27</v>
      </c>
    </row>
    <row r="88" spans="1:20" ht="19.5">
      <c r="A88" s="167">
        <v>26</v>
      </c>
      <c r="B88" s="179" t="s">
        <v>156</v>
      </c>
      <c r="C88" s="291">
        <v>2500700808</v>
      </c>
      <c r="D88" s="180">
        <v>3</v>
      </c>
      <c r="E88" s="181"/>
      <c r="F88" s="182"/>
      <c r="G88" s="180"/>
      <c r="H88" s="181"/>
      <c r="I88" s="182"/>
      <c r="J88" s="180"/>
      <c r="K88" s="181"/>
      <c r="L88" s="182"/>
      <c r="M88" s="180"/>
      <c r="N88" s="183"/>
      <c r="O88" s="182"/>
      <c r="P88" s="180"/>
      <c r="Q88" s="181"/>
      <c r="R88" s="182"/>
      <c r="S88" s="167">
        <f t="shared" si="2"/>
        <v>3</v>
      </c>
      <c r="T88" s="184" t="s">
        <v>27</v>
      </c>
    </row>
    <row r="89" spans="1:20" ht="19.5">
      <c r="A89" s="168">
        <v>27</v>
      </c>
      <c r="B89" s="198" t="s">
        <v>187</v>
      </c>
      <c r="C89" s="292">
        <v>2500700810</v>
      </c>
      <c r="D89" s="199">
        <v>3</v>
      </c>
      <c r="E89" s="200">
        <v>2</v>
      </c>
      <c r="F89" s="201"/>
      <c r="G89" s="199"/>
      <c r="H89" s="200"/>
      <c r="I89" s="201"/>
      <c r="J89" s="199"/>
      <c r="K89" s="200"/>
      <c r="L89" s="201"/>
      <c r="M89" s="199"/>
      <c r="N89" s="202"/>
      <c r="O89" s="201"/>
      <c r="P89" s="199"/>
      <c r="Q89" s="200"/>
      <c r="R89" s="201"/>
      <c r="S89" s="168">
        <f t="shared" si="2"/>
        <v>5</v>
      </c>
      <c r="T89" s="203" t="s">
        <v>27</v>
      </c>
    </row>
    <row r="90" spans="1:20" ht="19.5">
      <c r="A90" s="168">
        <v>28</v>
      </c>
      <c r="B90" s="198" t="s">
        <v>201</v>
      </c>
      <c r="C90" s="292">
        <v>2500700812</v>
      </c>
      <c r="D90" s="199">
        <v>3</v>
      </c>
      <c r="E90" s="200">
        <v>1</v>
      </c>
      <c r="F90" s="201"/>
      <c r="G90" s="199"/>
      <c r="H90" s="200"/>
      <c r="I90" s="201"/>
      <c r="J90" s="199"/>
      <c r="K90" s="200"/>
      <c r="L90" s="201"/>
      <c r="M90" s="199"/>
      <c r="N90" s="202"/>
      <c r="O90" s="201"/>
      <c r="P90" s="199"/>
      <c r="Q90" s="200"/>
      <c r="R90" s="201"/>
      <c r="S90" s="168">
        <f t="shared" si="2"/>
        <v>4</v>
      </c>
      <c r="T90" s="203" t="s">
        <v>27</v>
      </c>
    </row>
    <row r="91" spans="1:20" ht="19.5">
      <c r="A91" s="168">
        <v>29</v>
      </c>
      <c r="B91" s="198" t="s">
        <v>165</v>
      </c>
      <c r="C91" s="292">
        <v>2500700814</v>
      </c>
      <c r="D91" s="199">
        <v>4</v>
      </c>
      <c r="E91" s="200">
        <v>1</v>
      </c>
      <c r="F91" s="201"/>
      <c r="G91" s="199"/>
      <c r="H91" s="200"/>
      <c r="I91" s="201"/>
      <c r="J91" s="199"/>
      <c r="K91" s="200"/>
      <c r="L91" s="201"/>
      <c r="M91" s="199"/>
      <c r="N91" s="202"/>
      <c r="O91" s="201"/>
      <c r="P91" s="199"/>
      <c r="Q91" s="200"/>
      <c r="R91" s="201"/>
      <c r="S91" s="168">
        <f t="shared" si="2"/>
        <v>5</v>
      </c>
      <c r="T91" s="203" t="s">
        <v>27</v>
      </c>
    </row>
    <row r="92" spans="1:20" ht="19.5" hidden="1">
      <c r="A92" s="168"/>
      <c r="B92" s="198" t="s">
        <v>225</v>
      </c>
      <c r="C92" s="292">
        <v>250700816</v>
      </c>
      <c r="D92" s="199"/>
      <c r="E92" s="200"/>
      <c r="F92" s="201"/>
      <c r="G92" s="199"/>
      <c r="H92" s="200"/>
      <c r="I92" s="201"/>
      <c r="J92" s="199"/>
      <c r="K92" s="200"/>
      <c r="L92" s="201"/>
      <c r="M92" s="199"/>
      <c r="N92" s="202"/>
      <c r="O92" s="201"/>
      <c r="P92" s="199"/>
      <c r="Q92" s="200"/>
      <c r="R92" s="201"/>
      <c r="S92" s="168">
        <f t="shared" si="2"/>
        <v>0</v>
      </c>
      <c r="T92" s="203" t="s">
        <v>27</v>
      </c>
    </row>
    <row r="93" spans="1:20" ht="19.5" hidden="1">
      <c r="A93" s="168"/>
      <c r="B93" s="198" t="s">
        <v>144</v>
      </c>
      <c r="C93" s="292">
        <v>2500700818</v>
      </c>
      <c r="D93" s="199"/>
      <c r="E93" s="200"/>
      <c r="F93" s="201"/>
      <c r="G93" s="199"/>
      <c r="H93" s="200"/>
      <c r="I93" s="201"/>
      <c r="J93" s="199"/>
      <c r="K93" s="200"/>
      <c r="L93" s="201"/>
      <c r="M93" s="199"/>
      <c r="N93" s="202"/>
      <c r="O93" s="201"/>
      <c r="P93" s="199"/>
      <c r="Q93" s="200"/>
      <c r="R93" s="201"/>
      <c r="S93" s="168">
        <f t="shared" si="2"/>
        <v>0</v>
      </c>
      <c r="T93" s="203" t="s">
        <v>27</v>
      </c>
    </row>
    <row r="94" spans="1:20" ht="20.25" thickBot="1">
      <c r="A94" s="169">
        <v>30</v>
      </c>
      <c r="B94" s="185" t="s">
        <v>83</v>
      </c>
      <c r="C94" s="294">
        <v>2500700820</v>
      </c>
      <c r="D94" s="186">
        <v>3</v>
      </c>
      <c r="E94" s="187">
        <v>3</v>
      </c>
      <c r="F94" s="188"/>
      <c r="G94" s="186"/>
      <c r="H94" s="187"/>
      <c r="I94" s="188"/>
      <c r="J94" s="186"/>
      <c r="K94" s="187"/>
      <c r="L94" s="188"/>
      <c r="M94" s="186"/>
      <c r="N94" s="189"/>
      <c r="O94" s="188"/>
      <c r="P94" s="186"/>
      <c r="Q94" s="187"/>
      <c r="R94" s="188"/>
      <c r="S94" s="169">
        <f t="shared" si="2"/>
        <v>6</v>
      </c>
      <c r="T94" s="190" t="s">
        <v>27</v>
      </c>
    </row>
    <row r="95" spans="1:20" ht="20.25" hidden="1" thickBot="1">
      <c r="A95" s="169">
        <v>34</v>
      </c>
      <c r="B95" s="185" t="s">
        <v>188</v>
      </c>
      <c r="C95" s="294">
        <v>2500700822</v>
      </c>
      <c r="D95" s="186"/>
      <c r="E95" s="187"/>
      <c r="F95" s="188"/>
      <c r="G95" s="186"/>
      <c r="H95" s="187"/>
      <c r="I95" s="188"/>
      <c r="J95" s="186"/>
      <c r="K95" s="187"/>
      <c r="L95" s="188"/>
      <c r="M95" s="186"/>
      <c r="N95" s="189"/>
      <c r="O95" s="188"/>
      <c r="P95" s="186"/>
      <c r="Q95" s="187"/>
      <c r="R95" s="188"/>
      <c r="S95" s="169">
        <f t="shared" si="2"/>
        <v>0</v>
      </c>
      <c r="T95" s="190" t="s">
        <v>27</v>
      </c>
    </row>
    <row r="96" spans="1:20" ht="20.25" hidden="1" thickBot="1">
      <c r="A96" s="169"/>
      <c r="B96" s="185" t="s">
        <v>148</v>
      </c>
      <c r="C96" s="294">
        <v>2500700480</v>
      </c>
      <c r="D96" s="186"/>
      <c r="E96" s="187"/>
      <c r="F96" s="188"/>
      <c r="G96" s="186"/>
      <c r="H96" s="187"/>
      <c r="I96" s="188"/>
      <c r="J96" s="186"/>
      <c r="K96" s="187"/>
      <c r="L96" s="188"/>
      <c r="M96" s="186"/>
      <c r="N96" s="189"/>
      <c r="O96" s="188"/>
      <c r="P96" s="186"/>
      <c r="Q96" s="187"/>
      <c r="R96" s="188"/>
      <c r="S96" s="169">
        <f t="shared" si="2"/>
        <v>0</v>
      </c>
      <c r="T96" s="218" t="s">
        <v>27</v>
      </c>
    </row>
    <row r="97" spans="1:20" ht="20.25" hidden="1" thickBot="1">
      <c r="A97" s="127"/>
      <c r="B97" s="128" t="s">
        <v>226</v>
      </c>
      <c r="C97" s="290">
        <v>2500701677</v>
      </c>
      <c r="D97" s="130"/>
      <c r="E97" s="131"/>
      <c r="F97" s="132"/>
      <c r="G97" s="130"/>
      <c r="H97" s="131"/>
      <c r="I97" s="132"/>
      <c r="J97" s="130"/>
      <c r="K97" s="131"/>
      <c r="L97" s="132"/>
      <c r="M97" s="130"/>
      <c r="N97" s="133"/>
      <c r="O97" s="132"/>
      <c r="P97" s="130"/>
      <c r="Q97" s="131"/>
      <c r="R97" s="132"/>
      <c r="S97" s="129">
        <f t="shared" si="2"/>
        <v>0</v>
      </c>
      <c r="T97" s="134" t="s">
        <v>27</v>
      </c>
    </row>
    <row r="98" spans="1:20" ht="20.25" hidden="1" thickBot="1">
      <c r="A98" s="191">
        <v>35</v>
      </c>
      <c r="B98" s="192" t="s">
        <v>116</v>
      </c>
      <c r="C98" s="289">
        <v>2500701696</v>
      </c>
      <c r="D98" s="193"/>
      <c r="E98" s="194"/>
      <c r="F98" s="195"/>
      <c r="G98" s="193"/>
      <c r="H98" s="194"/>
      <c r="I98" s="195"/>
      <c r="J98" s="193"/>
      <c r="K98" s="194"/>
      <c r="L98" s="195"/>
      <c r="M98" s="193"/>
      <c r="N98" s="196"/>
      <c r="O98" s="195"/>
      <c r="P98" s="193"/>
      <c r="Q98" s="194"/>
      <c r="R98" s="195"/>
      <c r="S98" s="191">
        <f t="shared" si="2"/>
        <v>0</v>
      </c>
      <c r="T98" s="197" t="s">
        <v>27</v>
      </c>
    </row>
    <row r="99" spans="1:20" ht="19.5" hidden="1">
      <c r="A99" s="172"/>
      <c r="B99" s="173" t="s">
        <v>145</v>
      </c>
      <c r="C99" s="297">
        <v>2500700832</v>
      </c>
      <c r="D99" s="174"/>
      <c r="E99" s="175"/>
      <c r="F99" s="176"/>
      <c r="G99" s="174"/>
      <c r="H99" s="175"/>
      <c r="I99" s="176"/>
      <c r="J99" s="174"/>
      <c r="K99" s="175"/>
      <c r="L99" s="176"/>
      <c r="M99" s="174"/>
      <c r="N99" s="177"/>
      <c r="O99" s="176"/>
      <c r="P99" s="174"/>
      <c r="Q99" s="175"/>
      <c r="R99" s="176"/>
      <c r="S99" s="172">
        <f t="shared" si="2"/>
        <v>0</v>
      </c>
      <c r="T99" s="178" t="s">
        <v>27</v>
      </c>
    </row>
    <row r="100" spans="1:20" ht="19.5" hidden="1">
      <c r="A100" s="172"/>
      <c r="B100" s="173" t="s">
        <v>403</v>
      </c>
      <c r="C100" s="297">
        <v>2500700834</v>
      </c>
      <c r="D100" s="174"/>
      <c r="E100" s="175"/>
      <c r="F100" s="176"/>
      <c r="G100" s="174"/>
      <c r="H100" s="175"/>
      <c r="I100" s="176"/>
      <c r="J100" s="174"/>
      <c r="K100" s="175"/>
      <c r="L100" s="176"/>
      <c r="M100" s="174"/>
      <c r="N100" s="177"/>
      <c r="O100" s="176"/>
      <c r="P100" s="174"/>
      <c r="Q100" s="175"/>
      <c r="R100" s="176"/>
      <c r="S100" s="172">
        <f>SUM(D100:R100)</f>
        <v>0</v>
      </c>
      <c r="T100" s="178" t="s">
        <v>27</v>
      </c>
    </row>
    <row r="101" spans="1:20" ht="19.5" hidden="1">
      <c r="A101" s="172"/>
      <c r="B101" s="173" t="s">
        <v>404</v>
      </c>
      <c r="C101" s="297">
        <v>2500700835</v>
      </c>
      <c r="D101" s="174"/>
      <c r="E101" s="175"/>
      <c r="F101" s="176"/>
      <c r="G101" s="174"/>
      <c r="H101" s="175"/>
      <c r="I101" s="176"/>
      <c r="J101" s="174"/>
      <c r="K101" s="175"/>
      <c r="L101" s="176"/>
      <c r="M101" s="174"/>
      <c r="N101" s="177"/>
      <c r="O101" s="176"/>
      <c r="P101" s="174"/>
      <c r="Q101" s="175"/>
      <c r="R101" s="176"/>
      <c r="S101" s="172">
        <f>SUM(D101:R101)</f>
        <v>0</v>
      </c>
      <c r="T101" s="178" t="s">
        <v>27</v>
      </c>
    </row>
    <row r="102" spans="1:20" ht="19.5" hidden="1">
      <c r="A102" s="159"/>
      <c r="B102" s="160" t="s">
        <v>66</v>
      </c>
      <c r="C102" s="298">
        <v>2500700836</v>
      </c>
      <c r="D102" s="161"/>
      <c r="E102" s="162"/>
      <c r="F102" s="163"/>
      <c r="G102" s="161"/>
      <c r="H102" s="162"/>
      <c r="I102" s="163"/>
      <c r="J102" s="161"/>
      <c r="K102" s="162"/>
      <c r="L102" s="163"/>
      <c r="M102" s="161"/>
      <c r="N102" s="164"/>
      <c r="O102" s="163"/>
      <c r="P102" s="161"/>
      <c r="Q102" s="162"/>
      <c r="R102" s="163"/>
      <c r="S102" s="159">
        <f t="shared" si="2"/>
        <v>0</v>
      </c>
      <c r="T102" s="165" t="s">
        <v>27</v>
      </c>
    </row>
    <row r="103" spans="1:20" ht="19.5">
      <c r="A103" s="159">
        <v>31</v>
      </c>
      <c r="B103" s="160" t="s">
        <v>233</v>
      </c>
      <c r="C103" s="298">
        <v>2500700838</v>
      </c>
      <c r="D103" s="161">
        <v>3</v>
      </c>
      <c r="E103" s="162"/>
      <c r="F103" s="163"/>
      <c r="G103" s="161"/>
      <c r="H103" s="162"/>
      <c r="I103" s="163"/>
      <c r="J103" s="161"/>
      <c r="K103" s="162"/>
      <c r="L103" s="163"/>
      <c r="M103" s="161"/>
      <c r="N103" s="164"/>
      <c r="O103" s="163"/>
      <c r="P103" s="161"/>
      <c r="Q103" s="162"/>
      <c r="R103" s="163"/>
      <c r="S103" s="159">
        <f t="shared" si="2"/>
        <v>3</v>
      </c>
      <c r="T103" s="165" t="s">
        <v>27</v>
      </c>
    </row>
    <row r="104" spans="1:20" ht="19.5" hidden="1">
      <c r="A104" s="159"/>
      <c r="B104" s="160" t="s">
        <v>405</v>
      </c>
      <c r="C104" s="298">
        <v>2500700840</v>
      </c>
      <c r="D104" s="161"/>
      <c r="E104" s="162"/>
      <c r="F104" s="163"/>
      <c r="G104" s="161"/>
      <c r="H104" s="162"/>
      <c r="I104" s="163"/>
      <c r="J104" s="161"/>
      <c r="K104" s="162"/>
      <c r="L104" s="163"/>
      <c r="M104" s="161"/>
      <c r="N104" s="164"/>
      <c r="O104" s="163"/>
      <c r="P104" s="161"/>
      <c r="Q104" s="162"/>
      <c r="R104" s="163"/>
      <c r="S104" s="159">
        <f>SUM(D104:R104)</f>
        <v>0</v>
      </c>
      <c r="T104" s="165" t="s">
        <v>27</v>
      </c>
    </row>
    <row r="105" spans="1:20" ht="19.5">
      <c r="A105" s="159">
        <v>32</v>
      </c>
      <c r="B105" s="160" t="s">
        <v>107</v>
      </c>
      <c r="C105" s="298">
        <v>2500700841</v>
      </c>
      <c r="D105" s="161">
        <v>3</v>
      </c>
      <c r="E105" s="162"/>
      <c r="F105" s="163"/>
      <c r="G105" s="161"/>
      <c r="H105" s="162"/>
      <c r="I105" s="163"/>
      <c r="J105" s="161"/>
      <c r="K105" s="162"/>
      <c r="L105" s="163"/>
      <c r="M105" s="161"/>
      <c r="N105" s="164"/>
      <c r="O105" s="163"/>
      <c r="P105" s="161"/>
      <c r="Q105" s="162"/>
      <c r="R105" s="163"/>
      <c r="S105" s="159">
        <f t="shared" si="2"/>
        <v>3</v>
      </c>
      <c r="T105" s="165" t="s">
        <v>27</v>
      </c>
    </row>
    <row r="106" spans="1:20" ht="19.5">
      <c r="A106" s="159">
        <v>33</v>
      </c>
      <c r="B106" s="160" t="s">
        <v>127</v>
      </c>
      <c r="C106" s="298">
        <v>2500700843</v>
      </c>
      <c r="D106" s="161">
        <v>3</v>
      </c>
      <c r="E106" s="162">
        <v>1</v>
      </c>
      <c r="F106" s="163"/>
      <c r="G106" s="161"/>
      <c r="H106" s="162"/>
      <c r="I106" s="163"/>
      <c r="J106" s="161"/>
      <c r="K106" s="162"/>
      <c r="L106" s="163"/>
      <c r="M106" s="161"/>
      <c r="N106" s="164"/>
      <c r="O106" s="163"/>
      <c r="P106" s="161"/>
      <c r="Q106" s="162"/>
      <c r="R106" s="163"/>
      <c r="S106" s="159">
        <f t="shared" si="2"/>
        <v>4</v>
      </c>
      <c r="T106" s="165" t="s">
        <v>27</v>
      </c>
    </row>
    <row r="107" spans="1:20" ht="20.25" thickBot="1">
      <c r="A107" s="153">
        <v>34</v>
      </c>
      <c r="B107" s="166" t="s">
        <v>366</v>
      </c>
      <c r="C107" s="299">
        <v>2500700846</v>
      </c>
      <c r="D107" s="154">
        <v>3</v>
      </c>
      <c r="E107" s="155"/>
      <c r="F107" s="156"/>
      <c r="G107" s="154"/>
      <c r="H107" s="155"/>
      <c r="I107" s="156"/>
      <c r="J107" s="154"/>
      <c r="K107" s="155"/>
      <c r="L107" s="156"/>
      <c r="M107" s="154"/>
      <c r="N107" s="157"/>
      <c r="O107" s="156"/>
      <c r="P107" s="154"/>
      <c r="Q107" s="155"/>
      <c r="R107" s="156"/>
      <c r="S107" s="153">
        <f t="shared" si="2"/>
        <v>3</v>
      </c>
      <c r="T107" s="158" t="s">
        <v>27</v>
      </c>
    </row>
    <row r="108" spans="1:20" ht="19.5" hidden="1">
      <c r="A108" s="109"/>
      <c r="B108" s="115" t="s">
        <v>84</v>
      </c>
      <c r="C108" s="295">
        <v>2500700848</v>
      </c>
      <c r="D108" s="111"/>
      <c r="E108" s="112"/>
      <c r="F108" s="113"/>
      <c r="G108" s="111"/>
      <c r="H108" s="112"/>
      <c r="I108" s="113"/>
      <c r="J108" s="111"/>
      <c r="K108" s="112"/>
      <c r="L108" s="113"/>
      <c r="M108" s="111"/>
      <c r="N108" s="114"/>
      <c r="O108" s="113"/>
      <c r="P108" s="111"/>
      <c r="Q108" s="112"/>
      <c r="R108" s="113"/>
      <c r="S108" s="110">
        <f t="shared" si="2"/>
        <v>0</v>
      </c>
      <c r="T108" s="116" t="s">
        <v>27</v>
      </c>
    </row>
    <row r="109" spans="1:20" ht="19.5" hidden="1">
      <c r="A109" s="127"/>
      <c r="B109" s="128" t="s">
        <v>406</v>
      </c>
      <c r="C109" s="290">
        <v>2500701691</v>
      </c>
      <c r="D109" s="130"/>
      <c r="E109" s="131"/>
      <c r="F109" s="132"/>
      <c r="G109" s="130"/>
      <c r="H109" s="131"/>
      <c r="I109" s="132"/>
      <c r="J109" s="130"/>
      <c r="K109" s="131"/>
      <c r="L109" s="132"/>
      <c r="M109" s="130"/>
      <c r="N109" s="133"/>
      <c r="O109" s="132"/>
      <c r="P109" s="130"/>
      <c r="Q109" s="131"/>
      <c r="R109" s="132"/>
      <c r="S109" s="110">
        <f>SUM(D109:R109)</f>
        <v>0</v>
      </c>
      <c r="T109" s="116" t="s">
        <v>27</v>
      </c>
    </row>
    <row r="110" spans="1:20" ht="20.25" hidden="1" thickBot="1">
      <c r="A110" s="101"/>
      <c r="B110" s="107" t="s">
        <v>194</v>
      </c>
      <c r="C110" s="300">
        <v>2500700481</v>
      </c>
      <c r="D110" s="103"/>
      <c r="E110" s="104"/>
      <c r="F110" s="105"/>
      <c r="G110" s="103"/>
      <c r="H110" s="104"/>
      <c r="I110" s="105"/>
      <c r="J110" s="103"/>
      <c r="K110" s="104"/>
      <c r="L110" s="105"/>
      <c r="M110" s="103"/>
      <c r="N110" s="106"/>
      <c r="O110" s="105"/>
      <c r="P110" s="103"/>
      <c r="Q110" s="104"/>
      <c r="R110" s="105"/>
      <c r="S110" s="102">
        <f t="shared" si="2"/>
        <v>0</v>
      </c>
      <c r="T110" s="108" t="s">
        <v>27</v>
      </c>
    </row>
    <row r="111" spans="1:20" ht="19.5" hidden="1">
      <c r="A111" s="167"/>
      <c r="B111" s="179" t="s">
        <v>138</v>
      </c>
      <c r="C111" s="291">
        <v>2500700850</v>
      </c>
      <c r="D111" s="180"/>
      <c r="E111" s="181"/>
      <c r="F111" s="182"/>
      <c r="G111" s="180"/>
      <c r="H111" s="181"/>
      <c r="I111" s="182"/>
      <c r="J111" s="180"/>
      <c r="K111" s="181"/>
      <c r="L111" s="182"/>
      <c r="M111" s="180"/>
      <c r="N111" s="183"/>
      <c r="O111" s="182"/>
      <c r="P111" s="180"/>
      <c r="Q111" s="181"/>
      <c r="R111" s="182"/>
      <c r="S111" s="167">
        <f t="shared" si="2"/>
        <v>0</v>
      </c>
      <c r="T111" s="184" t="s">
        <v>27</v>
      </c>
    </row>
    <row r="112" spans="1:20" ht="19.5">
      <c r="A112" s="168">
        <v>35</v>
      </c>
      <c r="B112" s="198" t="s">
        <v>135</v>
      </c>
      <c r="C112" s="292">
        <v>2500700858</v>
      </c>
      <c r="D112" s="199">
        <v>14</v>
      </c>
      <c r="E112" s="200"/>
      <c r="F112" s="201"/>
      <c r="G112" s="199"/>
      <c r="H112" s="200"/>
      <c r="I112" s="201"/>
      <c r="J112" s="199"/>
      <c r="K112" s="200"/>
      <c r="L112" s="201"/>
      <c r="M112" s="199"/>
      <c r="N112" s="202"/>
      <c r="O112" s="201"/>
      <c r="P112" s="199"/>
      <c r="Q112" s="200"/>
      <c r="R112" s="201"/>
      <c r="S112" s="168">
        <f t="shared" si="2"/>
        <v>14</v>
      </c>
      <c r="T112" s="203" t="s">
        <v>27</v>
      </c>
    </row>
    <row r="113" spans="1:20" ht="19.5" hidden="1">
      <c r="A113" s="168"/>
      <c r="B113" s="198" t="s">
        <v>231</v>
      </c>
      <c r="C113" s="292">
        <v>250070860</v>
      </c>
      <c r="D113" s="199"/>
      <c r="E113" s="200"/>
      <c r="F113" s="201"/>
      <c r="G113" s="199"/>
      <c r="H113" s="200"/>
      <c r="I113" s="201"/>
      <c r="J113" s="199"/>
      <c r="K113" s="200"/>
      <c r="L113" s="201"/>
      <c r="M113" s="199"/>
      <c r="N113" s="202"/>
      <c r="O113" s="201"/>
      <c r="P113" s="199"/>
      <c r="Q113" s="200"/>
      <c r="R113" s="201"/>
      <c r="S113" s="168">
        <f t="shared" si="2"/>
        <v>0</v>
      </c>
      <c r="T113" s="203" t="s">
        <v>27</v>
      </c>
    </row>
    <row r="114" spans="1:20" ht="19.5">
      <c r="A114" s="168">
        <v>36</v>
      </c>
      <c r="B114" s="198" t="s">
        <v>31</v>
      </c>
      <c r="C114" s="292">
        <v>2500700862</v>
      </c>
      <c r="D114" s="199"/>
      <c r="E114" s="200">
        <v>3</v>
      </c>
      <c r="F114" s="201"/>
      <c r="G114" s="199"/>
      <c r="H114" s="200"/>
      <c r="I114" s="201"/>
      <c r="J114" s="199"/>
      <c r="K114" s="200"/>
      <c r="L114" s="201"/>
      <c r="M114" s="199"/>
      <c r="N114" s="202"/>
      <c r="O114" s="201"/>
      <c r="P114" s="199"/>
      <c r="Q114" s="200"/>
      <c r="R114" s="201"/>
      <c r="S114" s="168">
        <f t="shared" si="2"/>
        <v>3</v>
      </c>
      <c r="T114" s="203" t="s">
        <v>27</v>
      </c>
    </row>
    <row r="115" spans="1:20" ht="19.5">
      <c r="A115" s="168">
        <v>37</v>
      </c>
      <c r="B115" s="198" t="s">
        <v>169</v>
      </c>
      <c r="C115" s="292">
        <v>2500700864</v>
      </c>
      <c r="D115" s="199">
        <v>3</v>
      </c>
      <c r="E115" s="200"/>
      <c r="F115" s="201"/>
      <c r="G115" s="199"/>
      <c r="H115" s="200"/>
      <c r="I115" s="201"/>
      <c r="J115" s="199"/>
      <c r="K115" s="200"/>
      <c r="L115" s="201"/>
      <c r="M115" s="199"/>
      <c r="N115" s="202"/>
      <c r="O115" s="201"/>
      <c r="P115" s="199"/>
      <c r="Q115" s="200"/>
      <c r="R115" s="201"/>
      <c r="S115" s="168">
        <f t="shared" si="2"/>
        <v>3</v>
      </c>
      <c r="T115" s="203" t="s">
        <v>27</v>
      </c>
    </row>
    <row r="116" spans="1:20" ht="19.5" hidden="1">
      <c r="A116" s="168"/>
      <c r="B116" s="198" t="s">
        <v>407</v>
      </c>
      <c r="C116" s="292">
        <v>2500701602</v>
      </c>
      <c r="D116" s="199"/>
      <c r="E116" s="200"/>
      <c r="F116" s="201"/>
      <c r="G116" s="199"/>
      <c r="H116" s="200"/>
      <c r="I116" s="201"/>
      <c r="J116" s="199"/>
      <c r="K116" s="200"/>
      <c r="L116" s="201"/>
      <c r="M116" s="199"/>
      <c r="N116" s="202"/>
      <c r="O116" s="201"/>
      <c r="P116" s="199"/>
      <c r="Q116" s="200"/>
      <c r="R116" s="201"/>
      <c r="S116" s="168">
        <f>SUM(D116:R116)</f>
        <v>0</v>
      </c>
      <c r="T116" s="203" t="s">
        <v>27</v>
      </c>
    </row>
    <row r="117" spans="1:20" ht="19.5" hidden="1">
      <c r="A117" s="168">
        <v>36</v>
      </c>
      <c r="B117" s="198" t="s">
        <v>108</v>
      </c>
      <c r="C117" s="292">
        <v>2500700866</v>
      </c>
      <c r="D117" s="199"/>
      <c r="E117" s="200"/>
      <c r="F117" s="201"/>
      <c r="G117" s="199"/>
      <c r="H117" s="200"/>
      <c r="I117" s="201"/>
      <c r="J117" s="199"/>
      <c r="K117" s="200"/>
      <c r="L117" s="201"/>
      <c r="M117" s="199"/>
      <c r="N117" s="202"/>
      <c r="O117" s="201"/>
      <c r="P117" s="199"/>
      <c r="Q117" s="200"/>
      <c r="R117" s="201"/>
      <c r="S117" s="168">
        <f t="shared" si="2"/>
        <v>0</v>
      </c>
      <c r="T117" s="203" t="s">
        <v>27</v>
      </c>
    </row>
    <row r="118" spans="1:20" ht="19.5">
      <c r="A118" s="168">
        <v>38</v>
      </c>
      <c r="B118" s="198" t="s">
        <v>85</v>
      </c>
      <c r="C118" s="292">
        <v>2500700868</v>
      </c>
      <c r="D118" s="199"/>
      <c r="E118" s="200">
        <v>1</v>
      </c>
      <c r="F118" s="201"/>
      <c r="G118" s="199"/>
      <c r="H118" s="200"/>
      <c r="I118" s="201"/>
      <c r="J118" s="199"/>
      <c r="K118" s="200"/>
      <c r="L118" s="201"/>
      <c r="M118" s="199"/>
      <c r="N118" s="202"/>
      <c r="O118" s="201"/>
      <c r="P118" s="199"/>
      <c r="Q118" s="200"/>
      <c r="R118" s="201"/>
      <c r="S118" s="168">
        <f t="shared" si="2"/>
        <v>1</v>
      </c>
      <c r="T118" s="203" t="s">
        <v>27</v>
      </c>
    </row>
    <row r="119" spans="1:20" ht="19.5" hidden="1">
      <c r="A119" s="168"/>
      <c r="B119" s="198" t="s">
        <v>408</v>
      </c>
      <c r="C119" s="292">
        <v>2500700870</v>
      </c>
      <c r="D119" s="199"/>
      <c r="E119" s="200"/>
      <c r="F119" s="201"/>
      <c r="G119" s="199"/>
      <c r="H119" s="200"/>
      <c r="I119" s="201"/>
      <c r="J119" s="199"/>
      <c r="K119" s="200"/>
      <c r="L119" s="201"/>
      <c r="M119" s="199"/>
      <c r="N119" s="202"/>
      <c r="O119" s="201"/>
      <c r="P119" s="199"/>
      <c r="Q119" s="200"/>
      <c r="R119" s="201"/>
      <c r="S119" s="168">
        <f>SUM(D119:R119)</f>
        <v>0</v>
      </c>
      <c r="T119" s="203" t="s">
        <v>27</v>
      </c>
    </row>
    <row r="120" spans="1:20" ht="19.5" hidden="1">
      <c r="A120" s="168"/>
      <c r="B120" s="198" t="s">
        <v>32</v>
      </c>
      <c r="C120" s="292">
        <v>2500700871</v>
      </c>
      <c r="D120" s="199"/>
      <c r="E120" s="200"/>
      <c r="F120" s="201"/>
      <c r="G120" s="199"/>
      <c r="H120" s="200"/>
      <c r="I120" s="201"/>
      <c r="J120" s="199"/>
      <c r="K120" s="200"/>
      <c r="L120" s="201"/>
      <c r="M120" s="199"/>
      <c r="N120" s="202"/>
      <c r="O120" s="201"/>
      <c r="P120" s="199"/>
      <c r="Q120" s="200"/>
      <c r="R120" s="201"/>
      <c r="S120" s="168">
        <f t="shared" si="2"/>
        <v>0</v>
      </c>
      <c r="T120" s="203" t="s">
        <v>27</v>
      </c>
    </row>
    <row r="121" spans="1:20" ht="19.5" hidden="1">
      <c r="A121" s="168"/>
      <c r="B121" s="198" t="s">
        <v>229</v>
      </c>
      <c r="C121" s="292">
        <v>2500700482</v>
      </c>
      <c r="D121" s="199"/>
      <c r="E121" s="200"/>
      <c r="F121" s="201"/>
      <c r="G121" s="199"/>
      <c r="H121" s="200"/>
      <c r="I121" s="201"/>
      <c r="J121" s="199"/>
      <c r="K121" s="200"/>
      <c r="L121" s="201"/>
      <c r="M121" s="199"/>
      <c r="N121" s="202"/>
      <c r="O121" s="201"/>
      <c r="P121" s="199"/>
      <c r="Q121" s="200"/>
      <c r="R121" s="201"/>
      <c r="S121" s="168">
        <f t="shared" si="2"/>
        <v>0</v>
      </c>
      <c r="T121" s="203" t="s">
        <v>27</v>
      </c>
    </row>
    <row r="122" spans="1:20" ht="19.5">
      <c r="A122" s="168">
        <v>39</v>
      </c>
      <c r="B122" s="198" t="s">
        <v>242</v>
      </c>
      <c r="C122" s="292">
        <v>2500701692</v>
      </c>
      <c r="D122" s="199">
        <v>4</v>
      </c>
      <c r="E122" s="200"/>
      <c r="F122" s="201"/>
      <c r="G122" s="199"/>
      <c r="H122" s="200"/>
      <c r="I122" s="201"/>
      <c r="J122" s="199"/>
      <c r="K122" s="200"/>
      <c r="L122" s="201"/>
      <c r="M122" s="199"/>
      <c r="N122" s="202"/>
      <c r="O122" s="201"/>
      <c r="P122" s="199"/>
      <c r="Q122" s="200"/>
      <c r="R122" s="201"/>
      <c r="S122" s="168">
        <f>SUM(D122:R122)</f>
        <v>4</v>
      </c>
      <c r="T122" s="203" t="s">
        <v>27</v>
      </c>
    </row>
    <row r="123" spans="1:20" ht="20.25" thickBot="1">
      <c r="A123" s="169">
        <v>40</v>
      </c>
      <c r="B123" s="185" t="s">
        <v>240</v>
      </c>
      <c r="C123" s="294">
        <v>2500701701</v>
      </c>
      <c r="D123" s="186">
        <v>2</v>
      </c>
      <c r="E123" s="187"/>
      <c r="F123" s="188"/>
      <c r="G123" s="186"/>
      <c r="H123" s="187"/>
      <c r="I123" s="188"/>
      <c r="J123" s="186"/>
      <c r="K123" s="187"/>
      <c r="L123" s="188"/>
      <c r="M123" s="186"/>
      <c r="N123" s="189"/>
      <c r="O123" s="188"/>
      <c r="P123" s="186"/>
      <c r="Q123" s="187"/>
      <c r="R123" s="188"/>
      <c r="S123" s="169">
        <f t="shared" si="2"/>
        <v>2</v>
      </c>
      <c r="T123" s="190" t="s">
        <v>27</v>
      </c>
    </row>
    <row r="124" spans="1:20" ht="20.25" hidden="1" thickBot="1">
      <c r="A124" s="168"/>
      <c r="B124" s="198" t="s">
        <v>409</v>
      </c>
      <c r="C124" s="292">
        <v>2500701703</v>
      </c>
      <c r="D124" s="199"/>
      <c r="E124" s="200"/>
      <c r="F124" s="201"/>
      <c r="G124" s="199"/>
      <c r="H124" s="200"/>
      <c r="I124" s="201"/>
      <c r="J124" s="199"/>
      <c r="K124" s="200"/>
      <c r="L124" s="201"/>
      <c r="M124" s="199"/>
      <c r="N124" s="202"/>
      <c r="O124" s="201"/>
      <c r="P124" s="199"/>
      <c r="Q124" s="200"/>
      <c r="R124" s="201"/>
      <c r="S124" s="169">
        <f>SUM(D124:R124)</f>
        <v>0</v>
      </c>
      <c r="T124" s="190" t="s">
        <v>27</v>
      </c>
    </row>
    <row r="125" spans="1:20" ht="20.25" hidden="1" thickBot="1">
      <c r="A125" s="167"/>
      <c r="B125" s="179" t="s">
        <v>33</v>
      </c>
      <c r="C125" s="291">
        <v>2500700218</v>
      </c>
      <c r="D125" s="180"/>
      <c r="E125" s="181"/>
      <c r="F125" s="182"/>
      <c r="G125" s="180"/>
      <c r="H125" s="181"/>
      <c r="I125" s="182"/>
      <c r="J125" s="180"/>
      <c r="K125" s="181"/>
      <c r="L125" s="182"/>
      <c r="M125" s="180"/>
      <c r="N125" s="183"/>
      <c r="O125" s="182"/>
      <c r="P125" s="180"/>
      <c r="Q125" s="181"/>
      <c r="R125" s="182"/>
      <c r="S125" s="167">
        <f t="shared" si="2"/>
        <v>0</v>
      </c>
      <c r="T125" s="184" t="s">
        <v>34</v>
      </c>
    </row>
    <row r="126" spans="1:20" ht="19.5" hidden="1">
      <c r="A126" s="168"/>
      <c r="B126" s="198" t="s">
        <v>389</v>
      </c>
      <c r="C126" s="292">
        <v>2500700229</v>
      </c>
      <c r="D126" s="199"/>
      <c r="E126" s="200"/>
      <c r="F126" s="201"/>
      <c r="G126" s="199"/>
      <c r="H126" s="200"/>
      <c r="I126" s="201"/>
      <c r="J126" s="199"/>
      <c r="K126" s="200"/>
      <c r="L126" s="201"/>
      <c r="M126" s="199"/>
      <c r="N126" s="202"/>
      <c r="O126" s="201"/>
      <c r="P126" s="199"/>
      <c r="Q126" s="200"/>
      <c r="R126" s="201"/>
      <c r="S126" s="167">
        <f>SUM(D126:R126)</f>
        <v>0</v>
      </c>
      <c r="T126" s="184" t="s">
        <v>34</v>
      </c>
    </row>
    <row r="127" spans="1:20" ht="19.5">
      <c r="A127" s="168">
        <v>41</v>
      </c>
      <c r="B127" s="198" t="s">
        <v>67</v>
      </c>
      <c r="C127" s="292">
        <v>2500700238</v>
      </c>
      <c r="D127" s="199"/>
      <c r="E127" s="200">
        <v>1</v>
      </c>
      <c r="F127" s="201"/>
      <c r="G127" s="199"/>
      <c r="H127" s="200"/>
      <c r="I127" s="201"/>
      <c r="J127" s="199"/>
      <c r="K127" s="200"/>
      <c r="L127" s="201"/>
      <c r="M127" s="199"/>
      <c r="N127" s="202"/>
      <c r="O127" s="201"/>
      <c r="P127" s="199"/>
      <c r="Q127" s="200"/>
      <c r="R127" s="201"/>
      <c r="S127" s="168">
        <f t="shared" si="2"/>
        <v>1</v>
      </c>
      <c r="T127" s="203" t="s">
        <v>34</v>
      </c>
    </row>
    <row r="128" spans="1:20" ht="19.5" hidden="1">
      <c r="A128" s="168"/>
      <c r="B128" s="198" t="s">
        <v>159</v>
      </c>
      <c r="C128" s="292">
        <v>2500701421</v>
      </c>
      <c r="D128" s="199"/>
      <c r="E128" s="200"/>
      <c r="F128" s="201"/>
      <c r="G128" s="199"/>
      <c r="H128" s="200"/>
      <c r="I128" s="201"/>
      <c r="J128" s="199"/>
      <c r="K128" s="200"/>
      <c r="L128" s="201"/>
      <c r="M128" s="199"/>
      <c r="N128" s="202"/>
      <c r="O128" s="201"/>
      <c r="P128" s="199"/>
      <c r="Q128" s="200"/>
      <c r="R128" s="201"/>
      <c r="S128" s="168">
        <f t="shared" si="2"/>
        <v>0</v>
      </c>
      <c r="T128" s="203" t="s">
        <v>34</v>
      </c>
    </row>
    <row r="129" spans="1:20" ht="19.5">
      <c r="A129" s="168">
        <v>42</v>
      </c>
      <c r="B129" s="198" t="s">
        <v>136</v>
      </c>
      <c r="C129" s="292">
        <v>2500701422</v>
      </c>
      <c r="D129" s="199">
        <v>1</v>
      </c>
      <c r="E129" s="200"/>
      <c r="F129" s="201"/>
      <c r="G129" s="199"/>
      <c r="H129" s="200"/>
      <c r="I129" s="201"/>
      <c r="J129" s="199"/>
      <c r="K129" s="200"/>
      <c r="L129" s="201"/>
      <c r="M129" s="199"/>
      <c r="N129" s="202"/>
      <c r="O129" s="201"/>
      <c r="P129" s="199"/>
      <c r="Q129" s="200"/>
      <c r="R129" s="201"/>
      <c r="S129" s="168">
        <f t="shared" si="2"/>
        <v>1</v>
      </c>
      <c r="T129" s="203" t="s">
        <v>34</v>
      </c>
    </row>
    <row r="130" spans="1:20" ht="19.5" hidden="1">
      <c r="A130" s="168"/>
      <c r="B130" s="198" t="s">
        <v>211</v>
      </c>
      <c r="C130" s="292">
        <v>2500700243</v>
      </c>
      <c r="D130" s="199"/>
      <c r="E130" s="200"/>
      <c r="F130" s="201"/>
      <c r="G130" s="199"/>
      <c r="H130" s="200"/>
      <c r="I130" s="201"/>
      <c r="J130" s="199"/>
      <c r="K130" s="200"/>
      <c r="L130" s="201"/>
      <c r="M130" s="199"/>
      <c r="N130" s="202"/>
      <c r="O130" s="201"/>
      <c r="P130" s="199"/>
      <c r="Q130" s="200"/>
      <c r="R130" s="201"/>
      <c r="S130" s="168">
        <f>SUM(D130:R130)</f>
        <v>0</v>
      </c>
      <c r="T130" s="203" t="s">
        <v>34</v>
      </c>
    </row>
    <row r="131" spans="1:20" ht="19.5" hidden="1">
      <c r="A131" s="168"/>
      <c r="B131" s="198" t="s">
        <v>410</v>
      </c>
      <c r="C131" s="292">
        <v>2500700246</v>
      </c>
      <c r="D131" s="199"/>
      <c r="E131" s="200"/>
      <c r="F131" s="201"/>
      <c r="G131" s="199"/>
      <c r="H131" s="200"/>
      <c r="I131" s="201"/>
      <c r="J131" s="199"/>
      <c r="K131" s="200"/>
      <c r="L131" s="201"/>
      <c r="M131" s="199"/>
      <c r="N131" s="202"/>
      <c r="O131" s="201"/>
      <c r="P131" s="199"/>
      <c r="Q131" s="200"/>
      <c r="R131" s="201"/>
      <c r="S131" s="168">
        <f t="shared" si="2"/>
        <v>0</v>
      </c>
      <c r="T131" s="203" t="s">
        <v>34</v>
      </c>
    </row>
    <row r="132" spans="1:20" ht="19.5" hidden="1">
      <c r="A132" s="168"/>
      <c r="B132" s="198" t="s">
        <v>220</v>
      </c>
      <c r="C132" s="292">
        <v>2500700244</v>
      </c>
      <c r="D132" s="199"/>
      <c r="E132" s="200"/>
      <c r="F132" s="201"/>
      <c r="G132" s="199"/>
      <c r="H132" s="200"/>
      <c r="I132" s="201"/>
      <c r="J132" s="199"/>
      <c r="K132" s="200"/>
      <c r="L132" s="201"/>
      <c r="M132" s="199"/>
      <c r="N132" s="202"/>
      <c r="O132" s="201"/>
      <c r="P132" s="199"/>
      <c r="Q132" s="200"/>
      <c r="R132" s="201"/>
      <c r="S132" s="168">
        <f t="shared" si="2"/>
        <v>0</v>
      </c>
      <c r="T132" s="203" t="s">
        <v>34</v>
      </c>
    </row>
    <row r="133" spans="1:20" ht="20.25" thickBot="1">
      <c r="A133" s="168">
        <v>43</v>
      </c>
      <c r="B133" s="198" t="s">
        <v>219</v>
      </c>
      <c r="C133" s="292">
        <v>2500700245</v>
      </c>
      <c r="D133" s="199"/>
      <c r="E133" s="200">
        <v>1</v>
      </c>
      <c r="F133" s="201"/>
      <c r="G133" s="199"/>
      <c r="H133" s="200"/>
      <c r="I133" s="201"/>
      <c r="J133" s="199"/>
      <c r="K133" s="200"/>
      <c r="L133" s="201"/>
      <c r="M133" s="199"/>
      <c r="N133" s="202"/>
      <c r="O133" s="201"/>
      <c r="P133" s="199"/>
      <c r="Q133" s="200"/>
      <c r="R133" s="201"/>
      <c r="S133" s="168">
        <f t="shared" si="2"/>
        <v>1</v>
      </c>
      <c r="T133" s="203" t="s">
        <v>34</v>
      </c>
    </row>
    <row r="134" spans="1:20" ht="19.5" hidden="1">
      <c r="A134" s="168">
        <v>41</v>
      </c>
      <c r="B134" s="198" t="s">
        <v>160</v>
      </c>
      <c r="C134" s="292">
        <v>2500700247</v>
      </c>
      <c r="D134" s="199"/>
      <c r="E134" s="200"/>
      <c r="F134" s="201"/>
      <c r="G134" s="199"/>
      <c r="H134" s="200"/>
      <c r="I134" s="201"/>
      <c r="J134" s="199"/>
      <c r="K134" s="200"/>
      <c r="L134" s="201"/>
      <c r="M134" s="199"/>
      <c r="N134" s="202"/>
      <c r="O134" s="201"/>
      <c r="P134" s="199"/>
      <c r="Q134" s="200"/>
      <c r="R134" s="201"/>
      <c r="S134" s="168">
        <f t="shared" si="2"/>
        <v>0</v>
      </c>
      <c r="T134" s="203" t="s">
        <v>34</v>
      </c>
    </row>
    <row r="135" spans="1:20" ht="20.25" hidden="1" thickBot="1">
      <c r="A135" s="169">
        <v>42</v>
      </c>
      <c r="B135" s="185" t="s">
        <v>174</v>
      </c>
      <c r="C135" s="294">
        <v>2500700248</v>
      </c>
      <c r="D135" s="186"/>
      <c r="E135" s="187"/>
      <c r="F135" s="188"/>
      <c r="G135" s="186"/>
      <c r="H135" s="187"/>
      <c r="I135" s="188"/>
      <c r="J135" s="186"/>
      <c r="K135" s="187"/>
      <c r="L135" s="188"/>
      <c r="M135" s="186"/>
      <c r="N135" s="189"/>
      <c r="O135" s="188"/>
      <c r="P135" s="186"/>
      <c r="Q135" s="187"/>
      <c r="R135" s="188"/>
      <c r="S135" s="169">
        <f t="shared" si="2"/>
        <v>0</v>
      </c>
      <c r="T135" s="190" t="s">
        <v>34</v>
      </c>
    </row>
    <row r="136" spans="1:20" ht="19.5" hidden="1">
      <c r="A136" s="77"/>
      <c r="B136" s="78" t="s">
        <v>112</v>
      </c>
      <c r="C136" s="301">
        <v>2500700256</v>
      </c>
      <c r="D136" s="80"/>
      <c r="E136" s="81"/>
      <c r="F136" s="82"/>
      <c r="G136" s="80"/>
      <c r="H136" s="81"/>
      <c r="I136" s="82"/>
      <c r="J136" s="80"/>
      <c r="K136" s="81"/>
      <c r="L136" s="82"/>
      <c r="M136" s="80"/>
      <c r="N136" s="83"/>
      <c r="O136" s="82"/>
      <c r="P136" s="80"/>
      <c r="Q136" s="81"/>
      <c r="R136" s="82"/>
      <c r="S136" s="79">
        <f t="shared" si="2"/>
        <v>0</v>
      </c>
      <c r="T136" s="84" t="s">
        <v>34</v>
      </c>
    </row>
    <row r="137" spans="1:20" ht="19.5" hidden="1">
      <c r="A137" s="93"/>
      <c r="B137" s="94" t="s">
        <v>204</v>
      </c>
      <c r="C137" s="302">
        <v>2500700270</v>
      </c>
      <c r="D137" s="96"/>
      <c r="E137" s="97"/>
      <c r="F137" s="98"/>
      <c r="G137" s="96"/>
      <c r="H137" s="97"/>
      <c r="I137" s="98"/>
      <c r="J137" s="96"/>
      <c r="K137" s="97"/>
      <c r="L137" s="98"/>
      <c r="M137" s="96"/>
      <c r="N137" s="99"/>
      <c r="O137" s="98"/>
      <c r="P137" s="96"/>
      <c r="Q137" s="97"/>
      <c r="R137" s="98"/>
      <c r="S137" s="95">
        <f t="shared" si="2"/>
        <v>0</v>
      </c>
      <c r="T137" s="100" t="s">
        <v>34</v>
      </c>
    </row>
    <row r="138" spans="1:20" ht="19.5" hidden="1">
      <c r="A138" s="93"/>
      <c r="B138" s="94" t="s">
        <v>113</v>
      </c>
      <c r="C138" s="302">
        <v>2500700276</v>
      </c>
      <c r="D138" s="96"/>
      <c r="E138" s="97"/>
      <c r="F138" s="98"/>
      <c r="G138" s="96"/>
      <c r="H138" s="97"/>
      <c r="I138" s="98"/>
      <c r="J138" s="96"/>
      <c r="K138" s="97"/>
      <c r="L138" s="98"/>
      <c r="M138" s="96"/>
      <c r="N138" s="99"/>
      <c r="O138" s="98"/>
      <c r="P138" s="96"/>
      <c r="Q138" s="97"/>
      <c r="R138" s="98"/>
      <c r="S138" s="95">
        <f t="shared" si="2"/>
        <v>0</v>
      </c>
      <c r="T138" s="100" t="s">
        <v>34</v>
      </c>
    </row>
    <row r="139" spans="1:20" ht="20.25" hidden="1" thickBot="1">
      <c r="A139" s="101"/>
      <c r="B139" s="107" t="s">
        <v>114</v>
      </c>
      <c r="C139" s="300">
        <v>2500701610</v>
      </c>
      <c r="D139" s="103"/>
      <c r="E139" s="104"/>
      <c r="F139" s="105"/>
      <c r="G139" s="103"/>
      <c r="H139" s="104"/>
      <c r="I139" s="105"/>
      <c r="J139" s="103"/>
      <c r="K139" s="104"/>
      <c r="L139" s="105"/>
      <c r="M139" s="103"/>
      <c r="N139" s="106"/>
      <c r="O139" s="105"/>
      <c r="P139" s="103"/>
      <c r="Q139" s="104"/>
      <c r="R139" s="105"/>
      <c r="S139" s="102">
        <f t="shared" si="2"/>
        <v>0</v>
      </c>
      <c r="T139" s="108" t="s">
        <v>34</v>
      </c>
    </row>
    <row r="140" spans="1:20" ht="19.5">
      <c r="A140" s="167">
        <v>44</v>
      </c>
      <c r="B140" s="179" t="s">
        <v>63</v>
      </c>
      <c r="C140" s="291">
        <v>2500700309</v>
      </c>
      <c r="D140" s="180">
        <v>1</v>
      </c>
      <c r="E140" s="181"/>
      <c r="F140" s="182"/>
      <c r="G140" s="180"/>
      <c r="H140" s="181"/>
      <c r="I140" s="182"/>
      <c r="J140" s="180"/>
      <c r="K140" s="181"/>
      <c r="L140" s="182"/>
      <c r="M140" s="180"/>
      <c r="N140" s="183"/>
      <c r="O140" s="182"/>
      <c r="P140" s="180"/>
      <c r="Q140" s="181"/>
      <c r="R140" s="182"/>
      <c r="S140" s="167">
        <f t="shared" si="2"/>
        <v>1</v>
      </c>
      <c r="T140" s="184" t="s">
        <v>34</v>
      </c>
    </row>
    <row r="141" spans="1:20" ht="19.5" hidden="1">
      <c r="A141" s="168"/>
      <c r="B141" s="198" t="s">
        <v>214</v>
      </c>
      <c r="C141" s="292">
        <v>2500700324</v>
      </c>
      <c r="D141" s="199"/>
      <c r="E141" s="200"/>
      <c r="F141" s="201"/>
      <c r="G141" s="199"/>
      <c r="H141" s="200"/>
      <c r="I141" s="201"/>
      <c r="J141" s="199"/>
      <c r="K141" s="200"/>
      <c r="L141" s="201"/>
      <c r="M141" s="199"/>
      <c r="N141" s="202"/>
      <c r="O141" s="201"/>
      <c r="P141" s="199"/>
      <c r="Q141" s="200"/>
      <c r="R141" s="201"/>
      <c r="S141" s="168">
        <f t="shared" si="2"/>
        <v>0</v>
      </c>
      <c r="T141" s="203" t="s">
        <v>34</v>
      </c>
    </row>
    <row r="142" spans="1:20" ht="19.5">
      <c r="A142" s="168">
        <v>45</v>
      </c>
      <c r="B142" s="198" t="s">
        <v>189</v>
      </c>
      <c r="C142" s="292">
        <v>2500700325</v>
      </c>
      <c r="D142" s="199">
        <v>2</v>
      </c>
      <c r="E142" s="200"/>
      <c r="F142" s="201"/>
      <c r="G142" s="199"/>
      <c r="H142" s="200"/>
      <c r="I142" s="201"/>
      <c r="J142" s="199"/>
      <c r="K142" s="200"/>
      <c r="L142" s="201"/>
      <c r="M142" s="199"/>
      <c r="N142" s="202"/>
      <c r="O142" s="201"/>
      <c r="P142" s="199"/>
      <c r="Q142" s="200"/>
      <c r="R142" s="201"/>
      <c r="S142" s="168">
        <f t="shared" si="2"/>
        <v>2</v>
      </c>
      <c r="T142" s="203" t="s">
        <v>34</v>
      </c>
    </row>
    <row r="143" spans="1:20" ht="19.5">
      <c r="A143" s="168">
        <v>46</v>
      </c>
      <c r="B143" s="198" t="s">
        <v>158</v>
      </c>
      <c r="C143" s="292">
        <v>2500700326</v>
      </c>
      <c r="D143" s="199">
        <v>1</v>
      </c>
      <c r="E143" s="200"/>
      <c r="F143" s="201"/>
      <c r="G143" s="199"/>
      <c r="H143" s="200"/>
      <c r="I143" s="201"/>
      <c r="J143" s="199"/>
      <c r="K143" s="200"/>
      <c r="L143" s="201"/>
      <c r="M143" s="199"/>
      <c r="N143" s="202"/>
      <c r="O143" s="201"/>
      <c r="P143" s="199"/>
      <c r="Q143" s="200"/>
      <c r="R143" s="201"/>
      <c r="S143" s="168">
        <f t="shared" si="2"/>
        <v>1</v>
      </c>
      <c r="T143" s="203" t="s">
        <v>34</v>
      </c>
    </row>
    <row r="144" spans="1:20" ht="19.5" hidden="1">
      <c r="A144" s="168"/>
      <c r="B144" s="198" t="s">
        <v>390</v>
      </c>
      <c r="C144" s="292">
        <v>2500700327</v>
      </c>
      <c r="D144" s="199"/>
      <c r="E144" s="200"/>
      <c r="F144" s="201"/>
      <c r="G144" s="199"/>
      <c r="H144" s="200"/>
      <c r="I144" s="201"/>
      <c r="J144" s="199"/>
      <c r="K144" s="200"/>
      <c r="L144" s="201"/>
      <c r="M144" s="199"/>
      <c r="N144" s="202"/>
      <c r="O144" s="201"/>
      <c r="P144" s="199"/>
      <c r="Q144" s="200"/>
      <c r="R144" s="201"/>
      <c r="S144" s="168">
        <f>SUM(D144:R144)</f>
        <v>0</v>
      </c>
      <c r="T144" s="203" t="s">
        <v>34</v>
      </c>
    </row>
    <row r="145" spans="1:20" ht="19.5" hidden="1">
      <c r="A145" s="168"/>
      <c r="B145" s="198" t="s">
        <v>190</v>
      </c>
      <c r="C145" s="292">
        <v>2500700328</v>
      </c>
      <c r="D145" s="199"/>
      <c r="E145" s="200"/>
      <c r="F145" s="201"/>
      <c r="G145" s="199"/>
      <c r="H145" s="200"/>
      <c r="I145" s="201"/>
      <c r="J145" s="199"/>
      <c r="K145" s="200"/>
      <c r="L145" s="201"/>
      <c r="M145" s="199"/>
      <c r="N145" s="202"/>
      <c r="O145" s="201"/>
      <c r="P145" s="199"/>
      <c r="Q145" s="200"/>
      <c r="R145" s="201"/>
      <c r="S145" s="168">
        <f t="shared" si="2"/>
        <v>0</v>
      </c>
      <c r="T145" s="203" t="s">
        <v>34</v>
      </c>
    </row>
    <row r="146" spans="1:20" ht="19.5" hidden="1">
      <c r="A146" s="168"/>
      <c r="B146" s="198" t="s">
        <v>224</v>
      </c>
      <c r="C146" s="292">
        <v>2500700329</v>
      </c>
      <c r="D146" s="199"/>
      <c r="E146" s="200"/>
      <c r="F146" s="201"/>
      <c r="G146" s="199"/>
      <c r="H146" s="200"/>
      <c r="I146" s="201"/>
      <c r="J146" s="199"/>
      <c r="K146" s="200"/>
      <c r="L146" s="201"/>
      <c r="M146" s="199"/>
      <c r="N146" s="202"/>
      <c r="O146" s="201"/>
      <c r="P146" s="199"/>
      <c r="Q146" s="200"/>
      <c r="R146" s="201"/>
      <c r="S146" s="168">
        <f t="shared" si="2"/>
        <v>0</v>
      </c>
      <c r="T146" s="203" t="s">
        <v>34</v>
      </c>
    </row>
    <row r="147" spans="1:20" ht="19.5" hidden="1">
      <c r="A147" s="168"/>
      <c r="B147" s="198" t="s">
        <v>375</v>
      </c>
      <c r="C147" s="292">
        <v>2500700330</v>
      </c>
      <c r="D147" s="199"/>
      <c r="E147" s="200"/>
      <c r="F147" s="201"/>
      <c r="G147" s="199"/>
      <c r="H147" s="200"/>
      <c r="I147" s="201"/>
      <c r="J147" s="199"/>
      <c r="K147" s="200"/>
      <c r="L147" s="201"/>
      <c r="M147" s="199"/>
      <c r="N147" s="202"/>
      <c r="O147" s="201"/>
      <c r="P147" s="199"/>
      <c r="Q147" s="200"/>
      <c r="R147" s="201"/>
      <c r="S147" s="168">
        <f>SUM(D147:R147)</f>
        <v>0</v>
      </c>
      <c r="T147" s="203" t="s">
        <v>34</v>
      </c>
    </row>
    <row r="148" spans="1:20" ht="19.5" hidden="1">
      <c r="A148" s="168"/>
      <c r="B148" s="198" t="s">
        <v>191</v>
      </c>
      <c r="C148" s="292">
        <v>2500700331</v>
      </c>
      <c r="D148" s="199"/>
      <c r="E148" s="200"/>
      <c r="F148" s="201"/>
      <c r="G148" s="199"/>
      <c r="H148" s="200"/>
      <c r="I148" s="201"/>
      <c r="J148" s="199"/>
      <c r="K148" s="200"/>
      <c r="L148" s="201"/>
      <c r="M148" s="199"/>
      <c r="N148" s="202"/>
      <c r="O148" s="201"/>
      <c r="P148" s="199"/>
      <c r="Q148" s="200"/>
      <c r="R148" s="201"/>
      <c r="S148" s="168">
        <f t="shared" si="2"/>
        <v>0</v>
      </c>
      <c r="T148" s="203" t="s">
        <v>34</v>
      </c>
    </row>
    <row r="149" spans="1:20" ht="19.5" hidden="1">
      <c r="A149" s="168"/>
      <c r="B149" s="198" t="s">
        <v>89</v>
      </c>
      <c r="C149" s="292">
        <v>2500700332</v>
      </c>
      <c r="D149" s="199"/>
      <c r="E149" s="200"/>
      <c r="F149" s="201"/>
      <c r="G149" s="199"/>
      <c r="H149" s="200"/>
      <c r="I149" s="201"/>
      <c r="J149" s="199"/>
      <c r="K149" s="200"/>
      <c r="L149" s="201"/>
      <c r="M149" s="199"/>
      <c r="N149" s="202"/>
      <c r="O149" s="201"/>
      <c r="P149" s="199"/>
      <c r="Q149" s="200"/>
      <c r="R149" s="201"/>
      <c r="S149" s="168">
        <f t="shared" si="2"/>
        <v>0</v>
      </c>
      <c r="T149" s="203" t="s">
        <v>34</v>
      </c>
    </row>
    <row r="150" spans="1:20" ht="19.5" hidden="1">
      <c r="A150" s="168">
        <v>46</v>
      </c>
      <c r="B150" s="198" t="s">
        <v>210</v>
      </c>
      <c r="C150" s="292">
        <v>2500700333</v>
      </c>
      <c r="D150" s="199"/>
      <c r="E150" s="200"/>
      <c r="F150" s="201"/>
      <c r="G150" s="199"/>
      <c r="H150" s="200"/>
      <c r="I150" s="201"/>
      <c r="J150" s="199"/>
      <c r="K150" s="200"/>
      <c r="L150" s="201"/>
      <c r="M150" s="199"/>
      <c r="N150" s="202"/>
      <c r="O150" s="201"/>
      <c r="P150" s="199"/>
      <c r="Q150" s="200"/>
      <c r="R150" s="201"/>
      <c r="S150" s="168">
        <f t="shared" si="2"/>
        <v>0</v>
      </c>
      <c r="T150" s="203" t="s">
        <v>34</v>
      </c>
    </row>
    <row r="151" spans="1:20" ht="19.5" hidden="1">
      <c r="A151" s="168"/>
      <c r="B151" s="198" t="s">
        <v>91</v>
      </c>
      <c r="C151" s="292">
        <v>2500700335</v>
      </c>
      <c r="D151" s="199"/>
      <c r="E151" s="200"/>
      <c r="F151" s="201"/>
      <c r="G151" s="199"/>
      <c r="H151" s="200"/>
      <c r="I151" s="201"/>
      <c r="J151" s="199"/>
      <c r="K151" s="200"/>
      <c r="L151" s="201"/>
      <c r="M151" s="199"/>
      <c r="N151" s="202"/>
      <c r="O151" s="201"/>
      <c r="P151" s="199"/>
      <c r="Q151" s="200"/>
      <c r="R151" s="201"/>
      <c r="S151" s="168">
        <f t="shared" si="2"/>
        <v>0</v>
      </c>
      <c r="T151" s="203" t="s">
        <v>34</v>
      </c>
    </row>
    <row r="152" spans="1:20" ht="19.5">
      <c r="A152" s="168">
        <v>47</v>
      </c>
      <c r="B152" s="198" t="s">
        <v>90</v>
      </c>
      <c r="C152" s="292">
        <v>2500700336</v>
      </c>
      <c r="D152" s="199"/>
      <c r="E152" s="200">
        <v>3</v>
      </c>
      <c r="F152" s="201"/>
      <c r="G152" s="199"/>
      <c r="H152" s="200"/>
      <c r="I152" s="201"/>
      <c r="J152" s="199"/>
      <c r="K152" s="200"/>
      <c r="L152" s="201"/>
      <c r="M152" s="199"/>
      <c r="N152" s="202"/>
      <c r="O152" s="201"/>
      <c r="P152" s="199"/>
      <c r="Q152" s="200"/>
      <c r="R152" s="201"/>
      <c r="S152" s="168">
        <f t="shared" si="2"/>
        <v>3</v>
      </c>
      <c r="T152" s="203" t="s">
        <v>34</v>
      </c>
    </row>
    <row r="153" spans="1:20" ht="19.5" hidden="1">
      <c r="A153" s="168"/>
      <c r="B153" s="198" t="s">
        <v>70</v>
      </c>
      <c r="C153" s="292">
        <v>2500700337</v>
      </c>
      <c r="D153" s="199"/>
      <c r="E153" s="200"/>
      <c r="F153" s="201"/>
      <c r="G153" s="199"/>
      <c r="H153" s="200"/>
      <c r="I153" s="201"/>
      <c r="J153" s="199"/>
      <c r="K153" s="200"/>
      <c r="L153" s="201"/>
      <c r="M153" s="199"/>
      <c r="N153" s="202"/>
      <c r="O153" s="201"/>
      <c r="P153" s="199"/>
      <c r="Q153" s="200"/>
      <c r="R153" s="201"/>
      <c r="S153" s="168">
        <f t="shared" si="2"/>
        <v>0</v>
      </c>
      <c r="T153" s="203" t="s">
        <v>34</v>
      </c>
    </row>
    <row r="154" spans="1:20" ht="19.5" hidden="1">
      <c r="A154" s="168"/>
      <c r="B154" s="198" t="s">
        <v>71</v>
      </c>
      <c r="C154" s="292">
        <v>2500700338</v>
      </c>
      <c r="D154" s="199"/>
      <c r="E154" s="200"/>
      <c r="F154" s="201"/>
      <c r="G154" s="199"/>
      <c r="H154" s="200"/>
      <c r="I154" s="201"/>
      <c r="J154" s="199"/>
      <c r="K154" s="200"/>
      <c r="L154" s="201"/>
      <c r="M154" s="199"/>
      <c r="N154" s="202"/>
      <c r="O154" s="201"/>
      <c r="P154" s="199"/>
      <c r="Q154" s="200"/>
      <c r="R154" s="201"/>
      <c r="S154" s="168">
        <f t="shared" si="2"/>
        <v>0</v>
      </c>
      <c r="T154" s="203" t="s">
        <v>34</v>
      </c>
    </row>
    <row r="155" spans="1:20" ht="19.5" hidden="1">
      <c r="A155" s="168"/>
      <c r="B155" s="198" t="s">
        <v>176</v>
      </c>
      <c r="C155" s="292">
        <v>2500700339</v>
      </c>
      <c r="D155" s="199"/>
      <c r="E155" s="200"/>
      <c r="F155" s="201"/>
      <c r="G155" s="199"/>
      <c r="H155" s="200"/>
      <c r="I155" s="201"/>
      <c r="J155" s="199"/>
      <c r="K155" s="200"/>
      <c r="L155" s="201"/>
      <c r="M155" s="199"/>
      <c r="N155" s="202"/>
      <c r="O155" s="201"/>
      <c r="P155" s="199"/>
      <c r="Q155" s="200"/>
      <c r="R155" s="201"/>
      <c r="S155" s="168">
        <f t="shared" si="2"/>
        <v>0</v>
      </c>
      <c r="T155" s="203" t="s">
        <v>34</v>
      </c>
    </row>
    <row r="156" spans="1:20" ht="19.5" hidden="1">
      <c r="A156" s="168">
        <v>48</v>
      </c>
      <c r="B156" s="198" t="s">
        <v>72</v>
      </c>
      <c r="C156" s="292">
        <v>2500700341</v>
      </c>
      <c r="D156" s="199"/>
      <c r="E156" s="200"/>
      <c r="F156" s="201"/>
      <c r="G156" s="199"/>
      <c r="H156" s="200"/>
      <c r="I156" s="201"/>
      <c r="J156" s="199"/>
      <c r="K156" s="200"/>
      <c r="L156" s="201"/>
      <c r="M156" s="199"/>
      <c r="N156" s="202"/>
      <c r="O156" s="201"/>
      <c r="P156" s="199"/>
      <c r="Q156" s="200"/>
      <c r="R156" s="201"/>
      <c r="S156" s="168">
        <f t="shared" si="2"/>
        <v>0</v>
      </c>
      <c r="T156" s="203" t="s">
        <v>34</v>
      </c>
    </row>
    <row r="157" spans="1:20" ht="19.5" hidden="1">
      <c r="A157" s="168"/>
      <c r="B157" s="198" t="s">
        <v>92</v>
      </c>
      <c r="C157" s="292">
        <v>2500700342</v>
      </c>
      <c r="D157" s="199"/>
      <c r="E157" s="200"/>
      <c r="F157" s="201"/>
      <c r="G157" s="199"/>
      <c r="H157" s="200"/>
      <c r="I157" s="201"/>
      <c r="J157" s="199"/>
      <c r="K157" s="200"/>
      <c r="L157" s="201"/>
      <c r="M157" s="199"/>
      <c r="N157" s="202"/>
      <c r="O157" s="201"/>
      <c r="P157" s="199"/>
      <c r="Q157" s="200"/>
      <c r="R157" s="201"/>
      <c r="S157" s="168">
        <f t="shared" si="2"/>
        <v>0</v>
      </c>
      <c r="T157" s="203" t="s">
        <v>34</v>
      </c>
    </row>
    <row r="158" spans="1:20" ht="19.5" hidden="1">
      <c r="A158" s="168"/>
      <c r="B158" s="198" t="s">
        <v>93</v>
      </c>
      <c r="C158" s="292">
        <v>2500700343</v>
      </c>
      <c r="D158" s="199"/>
      <c r="E158" s="200"/>
      <c r="F158" s="201"/>
      <c r="G158" s="199"/>
      <c r="H158" s="200"/>
      <c r="I158" s="201"/>
      <c r="J158" s="199"/>
      <c r="K158" s="200"/>
      <c r="L158" s="201"/>
      <c r="M158" s="199"/>
      <c r="N158" s="202"/>
      <c r="O158" s="201"/>
      <c r="P158" s="199"/>
      <c r="Q158" s="200"/>
      <c r="R158" s="201"/>
      <c r="S158" s="168">
        <f t="shared" si="2"/>
        <v>0</v>
      </c>
      <c r="T158" s="203" t="s">
        <v>34</v>
      </c>
    </row>
    <row r="159" spans="1:20" ht="19.5">
      <c r="A159" s="168">
        <v>48</v>
      </c>
      <c r="B159" s="198" t="s">
        <v>166</v>
      </c>
      <c r="C159" s="292">
        <v>2500700344</v>
      </c>
      <c r="D159" s="199"/>
      <c r="E159" s="200">
        <v>2</v>
      </c>
      <c r="F159" s="201"/>
      <c r="G159" s="199"/>
      <c r="H159" s="200"/>
      <c r="I159" s="201"/>
      <c r="J159" s="199"/>
      <c r="K159" s="200"/>
      <c r="L159" s="201"/>
      <c r="M159" s="199"/>
      <c r="N159" s="202"/>
      <c r="O159" s="201"/>
      <c r="P159" s="199"/>
      <c r="Q159" s="200"/>
      <c r="R159" s="201"/>
      <c r="S159" s="168">
        <f t="shared" si="2"/>
        <v>2</v>
      </c>
      <c r="T159" s="203" t="s">
        <v>34</v>
      </c>
    </row>
    <row r="160" spans="1:20" ht="19.5" hidden="1">
      <c r="A160" s="168"/>
      <c r="B160" s="198" t="s">
        <v>172</v>
      </c>
      <c r="C160" s="292">
        <v>2500700345</v>
      </c>
      <c r="D160" s="199"/>
      <c r="E160" s="200"/>
      <c r="F160" s="201"/>
      <c r="G160" s="199"/>
      <c r="H160" s="200"/>
      <c r="I160" s="201"/>
      <c r="J160" s="199"/>
      <c r="K160" s="200"/>
      <c r="L160" s="201"/>
      <c r="M160" s="199"/>
      <c r="N160" s="202"/>
      <c r="O160" s="201"/>
      <c r="P160" s="199"/>
      <c r="Q160" s="200"/>
      <c r="R160" s="201"/>
      <c r="S160" s="168">
        <f t="shared" si="2"/>
        <v>0</v>
      </c>
      <c r="T160" s="203" t="s">
        <v>34</v>
      </c>
    </row>
    <row r="161" spans="1:20" ht="19.5" hidden="1">
      <c r="A161" s="168"/>
      <c r="B161" s="198" t="s">
        <v>183</v>
      </c>
      <c r="C161" s="292">
        <v>2500700347</v>
      </c>
      <c r="D161" s="199"/>
      <c r="E161" s="200"/>
      <c r="F161" s="201"/>
      <c r="G161" s="199"/>
      <c r="H161" s="200"/>
      <c r="I161" s="201"/>
      <c r="J161" s="199"/>
      <c r="K161" s="200"/>
      <c r="L161" s="201"/>
      <c r="M161" s="199"/>
      <c r="N161" s="202"/>
      <c r="O161" s="201"/>
      <c r="P161" s="199"/>
      <c r="Q161" s="200"/>
      <c r="R161" s="201"/>
      <c r="S161" s="168">
        <f t="shared" si="2"/>
        <v>0</v>
      </c>
      <c r="T161" s="203" t="s">
        <v>34</v>
      </c>
    </row>
    <row r="162" spans="1:20" ht="19.5">
      <c r="A162" s="168">
        <v>49</v>
      </c>
      <c r="B162" s="198" t="s">
        <v>117</v>
      </c>
      <c r="C162" s="292">
        <v>2500700348</v>
      </c>
      <c r="D162" s="199">
        <v>1</v>
      </c>
      <c r="E162" s="200"/>
      <c r="F162" s="201"/>
      <c r="G162" s="199"/>
      <c r="H162" s="200"/>
      <c r="I162" s="201"/>
      <c r="J162" s="199"/>
      <c r="K162" s="200"/>
      <c r="L162" s="201"/>
      <c r="M162" s="199"/>
      <c r="N162" s="202"/>
      <c r="O162" s="201"/>
      <c r="P162" s="199"/>
      <c r="Q162" s="200"/>
      <c r="R162" s="201"/>
      <c r="S162" s="168">
        <f aca="true" t="shared" si="3" ref="S162:S224">SUM(D162:R162)</f>
        <v>1</v>
      </c>
      <c r="T162" s="203" t="s">
        <v>34</v>
      </c>
    </row>
    <row r="163" spans="1:20" ht="19.5" hidden="1">
      <c r="A163" s="168"/>
      <c r="B163" s="198" t="s">
        <v>94</v>
      </c>
      <c r="C163" s="292">
        <v>2500700349</v>
      </c>
      <c r="D163" s="199"/>
      <c r="E163" s="200"/>
      <c r="F163" s="201"/>
      <c r="G163" s="199"/>
      <c r="H163" s="200"/>
      <c r="I163" s="201"/>
      <c r="J163" s="199"/>
      <c r="K163" s="200"/>
      <c r="L163" s="201"/>
      <c r="M163" s="199"/>
      <c r="N163" s="202"/>
      <c r="O163" s="201"/>
      <c r="P163" s="199"/>
      <c r="Q163" s="200"/>
      <c r="R163" s="201"/>
      <c r="S163" s="168">
        <f t="shared" si="3"/>
        <v>0</v>
      </c>
      <c r="T163" s="203" t="s">
        <v>34</v>
      </c>
    </row>
    <row r="164" spans="1:20" ht="19.5">
      <c r="A164" s="168">
        <v>50</v>
      </c>
      <c r="B164" s="198" t="s">
        <v>173</v>
      </c>
      <c r="C164" s="292">
        <v>2500700350</v>
      </c>
      <c r="D164" s="199"/>
      <c r="E164" s="200">
        <v>10</v>
      </c>
      <c r="F164" s="201"/>
      <c r="G164" s="199"/>
      <c r="H164" s="200"/>
      <c r="I164" s="201"/>
      <c r="J164" s="199"/>
      <c r="K164" s="200"/>
      <c r="L164" s="201"/>
      <c r="M164" s="199"/>
      <c r="N164" s="202"/>
      <c r="O164" s="201"/>
      <c r="P164" s="199"/>
      <c r="Q164" s="200"/>
      <c r="R164" s="201"/>
      <c r="S164" s="168">
        <f t="shared" si="3"/>
        <v>10</v>
      </c>
      <c r="T164" s="203" t="s">
        <v>34</v>
      </c>
    </row>
    <row r="165" spans="1:20" ht="19.5" hidden="1">
      <c r="A165" s="168"/>
      <c r="B165" s="198" t="s">
        <v>269</v>
      </c>
      <c r="C165" s="292">
        <v>2500700351</v>
      </c>
      <c r="D165" s="199"/>
      <c r="E165" s="200"/>
      <c r="F165" s="201"/>
      <c r="G165" s="199"/>
      <c r="H165" s="200"/>
      <c r="I165" s="201"/>
      <c r="J165" s="199"/>
      <c r="K165" s="200"/>
      <c r="L165" s="201"/>
      <c r="M165" s="199"/>
      <c r="N165" s="202"/>
      <c r="O165" s="201"/>
      <c r="P165" s="199"/>
      <c r="Q165" s="200"/>
      <c r="R165" s="201"/>
      <c r="S165" s="168">
        <f>SUM(D165:R165)</f>
        <v>0</v>
      </c>
      <c r="T165" s="203" t="s">
        <v>34</v>
      </c>
    </row>
    <row r="166" spans="1:20" ht="19.5">
      <c r="A166" s="168">
        <v>51</v>
      </c>
      <c r="B166" s="198" t="s">
        <v>118</v>
      </c>
      <c r="C166" s="292">
        <v>2500700353</v>
      </c>
      <c r="D166" s="199"/>
      <c r="E166" s="200">
        <v>1</v>
      </c>
      <c r="F166" s="201"/>
      <c r="G166" s="199"/>
      <c r="H166" s="200"/>
      <c r="I166" s="201"/>
      <c r="J166" s="199"/>
      <c r="K166" s="200"/>
      <c r="L166" s="201"/>
      <c r="M166" s="199"/>
      <c r="N166" s="202"/>
      <c r="O166" s="201"/>
      <c r="P166" s="199"/>
      <c r="Q166" s="200"/>
      <c r="R166" s="201"/>
      <c r="S166" s="168">
        <f t="shared" si="3"/>
        <v>1</v>
      </c>
      <c r="T166" s="203" t="s">
        <v>34</v>
      </c>
    </row>
    <row r="167" spans="1:20" ht="19.5" hidden="1">
      <c r="A167" s="168"/>
      <c r="B167" s="198" t="s">
        <v>139</v>
      </c>
      <c r="C167" s="292">
        <v>2500700354</v>
      </c>
      <c r="D167" s="199"/>
      <c r="E167" s="200"/>
      <c r="F167" s="201"/>
      <c r="G167" s="199"/>
      <c r="H167" s="200"/>
      <c r="I167" s="201"/>
      <c r="J167" s="199"/>
      <c r="K167" s="200"/>
      <c r="L167" s="201"/>
      <c r="M167" s="199"/>
      <c r="N167" s="202"/>
      <c r="O167" s="201"/>
      <c r="P167" s="199"/>
      <c r="Q167" s="200"/>
      <c r="R167" s="201"/>
      <c r="S167" s="168">
        <f t="shared" si="3"/>
        <v>0</v>
      </c>
      <c r="T167" s="203" t="s">
        <v>34</v>
      </c>
    </row>
    <row r="168" spans="1:20" ht="19.5" hidden="1">
      <c r="A168" s="168">
        <v>51</v>
      </c>
      <c r="B168" s="198" t="s">
        <v>161</v>
      </c>
      <c r="C168" s="292">
        <v>2500700355</v>
      </c>
      <c r="D168" s="199"/>
      <c r="E168" s="200"/>
      <c r="F168" s="201"/>
      <c r="G168" s="199"/>
      <c r="H168" s="200"/>
      <c r="I168" s="201"/>
      <c r="J168" s="199"/>
      <c r="K168" s="200"/>
      <c r="L168" s="201"/>
      <c r="M168" s="199"/>
      <c r="N168" s="202"/>
      <c r="O168" s="201"/>
      <c r="P168" s="199"/>
      <c r="Q168" s="200"/>
      <c r="R168" s="201"/>
      <c r="S168" s="168">
        <f t="shared" si="3"/>
        <v>0</v>
      </c>
      <c r="T168" s="203" t="s">
        <v>34</v>
      </c>
    </row>
    <row r="169" spans="1:20" ht="19.5" hidden="1">
      <c r="A169" s="168"/>
      <c r="B169" s="198" t="s">
        <v>146</v>
      </c>
      <c r="C169" s="292">
        <v>2500700356</v>
      </c>
      <c r="D169" s="199"/>
      <c r="E169" s="200"/>
      <c r="F169" s="201"/>
      <c r="G169" s="199"/>
      <c r="H169" s="200"/>
      <c r="I169" s="201"/>
      <c r="J169" s="199"/>
      <c r="K169" s="200"/>
      <c r="L169" s="201"/>
      <c r="M169" s="199"/>
      <c r="N169" s="202"/>
      <c r="O169" s="201"/>
      <c r="P169" s="199"/>
      <c r="Q169" s="200"/>
      <c r="R169" s="201"/>
      <c r="S169" s="168">
        <f t="shared" si="3"/>
        <v>0</v>
      </c>
      <c r="T169" s="203" t="s">
        <v>34</v>
      </c>
    </row>
    <row r="170" spans="1:20" ht="19.5" hidden="1">
      <c r="A170" s="168"/>
      <c r="B170" s="198" t="s">
        <v>154</v>
      </c>
      <c r="C170" s="292">
        <v>2500700357</v>
      </c>
      <c r="D170" s="199"/>
      <c r="E170" s="200"/>
      <c r="F170" s="201"/>
      <c r="G170" s="199"/>
      <c r="H170" s="200"/>
      <c r="I170" s="201"/>
      <c r="J170" s="199"/>
      <c r="K170" s="200"/>
      <c r="L170" s="201"/>
      <c r="M170" s="199"/>
      <c r="N170" s="202"/>
      <c r="O170" s="201"/>
      <c r="P170" s="199"/>
      <c r="Q170" s="200"/>
      <c r="R170" s="201"/>
      <c r="S170" s="168">
        <f t="shared" si="3"/>
        <v>0</v>
      </c>
      <c r="T170" s="203" t="s">
        <v>34</v>
      </c>
    </row>
    <row r="171" spans="1:20" ht="19.5" hidden="1">
      <c r="A171" s="168">
        <v>52</v>
      </c>
      <c r="B171" s="198" t="s">
        <v>157</v>
      </c>
      <c r="C171" s="292">
        <v>2500701495</v>
      </c>
      <c r="D171" s="199"/>
      <c r="E171" s="200"/>
      <c r="F171" s="201"/>
      <c r="G171" s="199"/>
      <c r="H171" s="200"/>
      <c r="I171" s="201"/>
      <c r="J171" s="199"/>
      <c r="K171" s="200"/>
      <c r="L171" s="201"/>
      <c r="M171" s="199"/>
      <c r="N171" s="202"/>
      <c r="O171" s="201"/>
      <c r="P171" s="199"/>
      <c r="Q171" s="200"/>
      <c r="R171" s="201"/>
      <c r="S171" s="168">
        <f t="shared" si="3"/>
        <v>0</v>
      </c>
      <c r="T171" s="203" t="s">
        <v>34</v>
      </c>
    </row>
    <row r="172" spans="1:20" ht="20.25" thickBot="1">
      <c r="A172" s="169">
        <v>52</v>
      </c>
      <c r="B172" s="185" t="s">
        <v>385</v>
      </c>
      <c r="C172" s="294">
        <v>2500701721</v>
      </c>
      <c r="D172" s="186"/>
      <c r="E172" s="187">
        <v>2</v>
      </c>
      <c r="F172" s="188"/>
      <c r="G172" s="186"/>
      <c r="H172" s="187"/>
      <c r="I172" s="188"/>
      <c r="J172" s="186"/>
      <c r="K172" s="187"/>
      <c r="L172" s="188"/>
      <c r="M172" s="186"/>
      <c r="N172" s="189"/>
      <c r="O172" s="188"/>
      <c r="P172" s="186"/>
      <c r="Q172" s="187"/>
      <c r="R172" s="188"/>
      <c r="S172" s="169">
        <f t="shared" si="3"/>
        <v>2</v>
      </c>
      <c r="T172" s="190" t="s">
        <v>34</v>
      </c>
    </row>
    <row r="173" spans="1:20" ht="19.5" hidden="1">
      <c r="A173" s="168">
        <v>54</v>
      </c>
      <c r="B173" s="198" t="s">
        <v>98</v>
      </c>
      <c r="C173" s="292">
        <v>2500700622</v>
      </c>
      <c r="D173" s="199"/>
      <c r="E173" s="200"/>
      <c r="F173" s="201"/>
      <c r="G173" s="199"/>
      <c r="H173" s="200"/>
      <c r="I173" s="201"/>
      <c r="J173" s="199"/>
      <c r="K173" s="200"/>
      <c r="L173" s="201"/>
      <c r="M173" s="199"/>
      <c r="N173" s="202"/>
      <c r="O173" s="201"/>
      <c r="P173" s="199"/>
      <c r="Q173" s="200"/>
      <c r="R173" s="201"/>
      <c r="S173" s="168">
        <f t="shared" si="3"/>
        <v>0</v>
      </c>
      <c r="T173" s="203" t="s">
        <v>34</v>
      </c>
    </row>
    <row r="174" spans="1:20" ht="19.5">
      <c r="A174" s="168">
        <v>53</v>
      </c>
      <c r="B174" s="198" t="s">
        <v>149</v>
      </c>
      <c r="C174" s="292">
        <v>2500700630</v>
      </c>
      <c r="D174" s="199"/>
      <c r="E174" s="200">
        <v>1</v>
      </c>
      <c r="F174" s="201"/>
      <c r="G174" s="199"/>
      <c r="H174" s="200"/>
      <c r="I174" s="201"/>
      <c r="J174" s="199"/>
      <c r="K174" s="200"/>
      <c r="L174" s="201"/>
      <c r="M174" s="199"/>
      <c r="N174" s="202"/>
      <c r="O174" s="201"/>
      <c r="P174" s="199"/>
      <c r="Q174" s="200"/>
      <c r="R174" s="201"/>
      <c r="S174" s="168">
        <f t="shared" si="3"/>
        <v>1</v>
      </c>
      <c r="T174" s="203" t="s">
        <v>34</v>
      </c>
    </row>
    <row r="175" spans="1:20" ht="19.5">
      <c r="A175" s="168">
        <v>54</v>
      </c>
      <c r="B175" s="198" t="s">
        <v>164</v>
      </c>
      <c r="C175" s="292">
        <v>2500700645</v>
      </c>
      <c r="D175" s="199">
        <v>4</v>
      </c>
      <c r="E175" s="200"/>
      <c r="F175" s="201"/>
      <c r="G175" s="199"/>
      <c r="H175" s="200"/>
      <c r="I175" s="201"/>
      <c r="J175" s="199"/>
      <c r="K175" s="200"/>
      <c r="L175" s="201"/>
      <c r="M175" s="199"/>
      <c r="N175" s="202"/>
      <c r="O175" s="201"/>
      <c r="P175" s="199"/>
      <c r="Q175" s="200"/>
      <c r="R175" s="201"/>
      <c r="S175" s="168">
        <f t="shared" si="3"/>
        <v>4</v>
      </c>
      <c r="T175" s="203" t="s">
        <v>34</v>
      </c>
    </row>
    <row r="176" spans="1:20" ht="19.5" hidden="1">
      <c r="A176" s="168"/>
      <c r="B176" s="198" t="s">
        <v>184</v>
      </c>
      <c r="C176" s="292">
        <v>2500700647</v>
      </c>
      <c r="D176" s="199"/>
      <c r="E176" s="200"/>
      <c r="F176" s="201"/>
      <c r="G176" s="199"/>
      <c r="H176" s="200"/>
      <c r="I176" s="201"/>
      <c r="J176" s="199"/>
      <c r="K176" s="200"/>
      <c r="L176" s="201"/>
      <c r="M176" s="199"/>
      <c r="N176" s="202"/>
      <c r="O176" s="201"/>
      <c r="P176" s="199"/>
      <c r="Q176" s="200"/>
      <c r="R176" s="201"/>
      <c r="S176" s="168">
        <f t="shared" si="3"/>
        <v>0</v>
      </c>
      <c r="T176" s="203" t="s">
        <v>34</v>
      </c>
    </row>
    <row r="177" spans="1:20" ht="19.5">
      <c r="A177" s="168">
        <v>55</v>
      </c>
      <c r="B177" s="198" t="s">
        <v>179</v>
      </c>
      <c r="C177" s="292">
        <v>2500700649</v>
      </c>
      <c r="D177" s="199">
        <v>3</v>
      </c>
      <c r="E177" s="200">
        <v>1</v>
      </c>
      <c r="F177" s="201"/>
      <c r="G177" s="199"/>
      <c r="H177" s="200"/>
      <c r="I177" s="201"/>
      <c r="J177" s="199"/>
      <c r="K177" s="200"/>
      <c r="L177" s="201"/>
      <c r="M177" s="199"/>
      <c r="N177" s="202"/>
      <c r="O177" s="201"/>
      <c r="P177" s="199"/>
      <c r="Q177" s="200"/>
      <c r="R177" s="201"/>
      <c r="S177" s="168">
        <f t="shared" si="3"/>
        <v>4</v>
      </c>
      <c r="T177" s="203" t="s">
        <v>34</v>
      </c>
    </row>
    <row r="178" spans="1:20" ht="19.5" hidden="1">
      <c r="A178" s="168"/>
      <c r="B178" s="198" t="s">
        <v>77</v>
      </c>
      <c r="C178" s="292">
        <v>2500700651</v>
      </c>
      <c r="D178" s="199"/>
      <c r="E178" s="200"/>
      <c r="F178" s="201"/>
      <c r="G178" s="199"/>
      <c r="H178" s="200"/>
      <c r="I178" s="201"/>
      <c r="J178" s="199"/>
      <c r="K178" s="200"/>
      <c r="L178" s="201"/>
      <c r="M178" s="199"/>
      <c r="N178" s="202"/>
      <c r="O178" s="201"/>
      <c r="P178" s="199"/>
      <c r="Q178" s="200"/>
      <c r="R178" s="201"/>
      <c r="S178" s="168">
        <f t="shared" si="3"/>
        <v>0</v>
      </c>
      <c r="T178" s="203" t="s">
        <v>34</v>
      </c>
    </row>
    <row r="179" spans="1:20" ht="19.5" hidden="1">
      <c r="A179" s="168">
        <v>57</v>
      </c>
      <c r="B179" s="198" t="s">
        <v>180</v>
      </c>
      <c r="C179" s="292">
        <v>2500700653</v>
      </c>
      <c r="D179" s="199"/>
      <c r="E179" s="200"/>
      <c r="F179" s="201"/>
      <c r="G179" s="199"/>
      <c r="H179" s="200"/>
      <c r="I179" s="201"/>
      <c r="J179" s="199"/>
      <c r="K179" s="200"/>
      <c r="L179" s="201"/>
      <c r="M179" s="199"/>
      <c r="N179" s="202"/>
      <c r="O179" s="201"/>
      <c r="P179" s="199"/>
      <c r="Q179" s="200"/>
      <c r="R179" s="201"/>
      <c r="S179" s="168">
        <f t="shared" si="3"/>
        <v>0</v>
      </c>
      <c r="T179" s="203" t="s">
        <v>34</v>
      </c>
    </row>
    <row r="180" spans="1:20" ht="19.5" hidden="1">
      <c r="A180" s="168"/>
      <c r="B180" s="198" t="s">
        <v>99</v>
      </c>
      <c r="C180" s="292">
        <v>2500700655</v>
      </c>
      <c r="D180" s="199"/>
      <c r="E180" s="200"/>
      <c r="F180" s="201"/>
      <c r="G180" s="199"/>
      <c r="H180" s="200"/>
      <c r="I180" s="201"/>
      <c r="J180" s="199"/>
      <c r="K180" s="200"/>
      <c r="L180" s="201"/>
      <c r="M180" s="199"/>
      <c r="N180" s="202"/>
      <c r="O180" s="201"/>
      <c r="P180" s="199"/>
      <c r="Q180" s="200"/>
      <c r="R180" s="201"/>
      <c r="S180" s="168">
        <f t="shared" si="3"/>
        <v>0</v>
      </c>
      <c r="T180" s="203" t="s">
        <v>34</v>
      </c>
    </row>
    <row r="181" spans="1:20" ht="19.5" hidden="1">
      <c r="A181" s="168"/>
      <c r="B181" s="198" t="s">
        <v>243</v>
      </c>
      <c r="C181" s="292">
        <v>2500700657</v>
      </c>
      <c r="D181" s="199"/>
      <c r="E181" s="200"/>
      <c r="F181" s="201"/>
      <c r="G181" s="199"/>
      <c r="H181" s="200"/>
      <c r="I181" s="201"/>
      <c r="J181" s="199"/>
      <c r="K181" s="200"/>
      <c r="L181" s="201"/>
      <c r="M181" s="199"/>
      <c r="N181" s="202"/>
      <c r="O181" s="201"/>
      <c r="P181" s="199"/>
      <c r="Q181" s="200"/>
      <c r="R181" s="201"/>
      <c r="S181" s="168">
        <f>SUM(D181:R181)</f>
        <v>0</v>
      </c>
      <c r="T181" s="203" t="s">
        <v>34</v>
      </c>
    </row>
    <row r="182" spans="1:20" ht="20.25" thickBot="1">
      <c r="A182" s="169">
        <v>56</v>
      </c>
      <c r="B182" s="185" t="s">
        <v>150</v>
      </c>
      <c r="C182" s="294">
        <v>2500700659</v>
      </c>
      <c r="D182" s="186"/>
      <c r="E182" s="187">
        <v>2</v>
      </c>
      <c r="F182" s="188"/>
      <c r="G182" s="186"/>
      <c r="H182" s="187"/>
      <c r="I182" s="188"/>
      <c r="J182" s="186"/>
      <c r="K182" s="187"/>
      <c r="L182" s="188"/>
      <c r="M182" s="186"/>
      <c r="N182" s="189"/>
      <c r="O182" s="188"/>
      <c r="P182" s="186"/>
      <c r="Q182" s="187"/>
      <c r="R182" s="188"/>
      <c r="S182" s="169">
        <f t="shared" si="3"/>
        <v>2</v>
      </c>
      <c r="T182" s="190" t="s">
        <v>34</v>
      </c>
    </row>
    <row r="183" spans="1:20" ht="20.25" hidden="1" thickBot="1">
      <c r="A183" s="127"/>
      <c r="B183" s="128" t="s">
        <v>192</v>
      </c>
      <c r="C183" s="290">
        <v>2500700474</v>
      </c>
      <c r="D183" s="130"/>
      <c r="E183" s="131"/>
      <c r="F183" s="132"/>
      <c r="G183" s="130"/>
      <c r="H183" s="131"/>
      <c r="I183" s="132"/>
      <c r="J183" s="130"/>
      <c r="K183" s="131"/>
      <c r="L183" s="132"/>
      <c r="M183" s="130"/>
      <c r="N183" s="133"/>
      <c r="O183" s="132"/>
      <c r="P183" s="130"/>
      <c r="Q183" s="131"/>
      <c r="R183" s="132"/>
      <c r="S183" s="129">
        <f t="shared" si="3"/>
        <v>0</v>
      </c>
      <c r="T183" s="134" t="s">
        <v>34</v>
      </c>
    </row>
    <row r="184" spans="1:20" ht="19.5">
      <c r="A184" s="167">
        <v>57</v>
      </c>
      <c r="B184" s="179" t="s">
        <v>100</v>
      </c>
      <c r="C184" s="291">
        <v>2500700661</v>
      </c>
      <c r="D184" s="180">
        <v>4</v>
      </c>
      <c r="E184" s="181"/>
      <c r="F184" s="182"/>
      <c r="G184" s="180"/>
      <c r="H184" s="181"/>
      <c r="I184" s="182"/>
      <c r="J184" s="180"/>
      <c r="K184" s="181"/>
      <c r="L184" s="182"/>
      <c r="M184" s="180"/>
      <c r="N184" s="183"/>
      <c r="O184" s="182"/>
      <c r="P184" s="180"/>
      <c r="Q184" s="181"/>
      <c r="R184" s="182"/>
      <c r="S184" s="167">
        <f t="shared" si="3"/>
        <v>4</v>
      </c>
      <c r="T184" s="184" t="s">
        <v>34</v>
      </c>
    </row>
    <row r="185" spans="1:20" ht="19.5">
      <c r="A185" s="168">
        <v>58</v>
      </c>
      <c r="B185" s="198" t="s">
        <v>35</v>
      </c>
      <c r="C185" s="292">
        <v>2500700669</v>
      </c>
      <c r="D185" s="199">
        <v>4</v>
      </c>
      <c r="E185" s="200"/>
      <c r="F185" s="201"/>
      <c r="G185" s="199"/>
      <c r="H185" s="200"/>
      <c r="I185" s="201"/>
      <c r="J185" s="199"/>
      <c r="K185" s="200"/>
      <c r="L185" s="201"/>
      <c r="M185" s="199"/>
      <c r="N185" s="202"/>
      <c r="O185" s="201"/>
      <c r="P185" s="199"/>
      <c r="Q185" s="200"/>
      <c r="R185" s="201"/>
      <c r="S185" s="168">
        <f t="shared" si="3"/>
        <v>4</v>
      </c>
      <c r="T185" s="203" t="s">
        <v>34</v>
      </c>
    </row>
    <row r="186" spans="1:20" ht="19.5">
      <c r="A186" s="168">
        <v>59</v>
      </c>
      <c r="B186" s="198" t="s">
        <v>181</v>
      </c>
      <c r="C186" s="292">
        <v>2500700671</v>
      </c>
      <c r="D186" s="199">
        <v>2</v>
      </c>
      <c r="E186" s="200"/>
      <c r="F186" s="201"/>
      <c r="G186" s="199"/>
      <c r="H186" s="200"/>
      <c r="I186" s="201"/>
      <c r="J186" s="199"/>
      <c r="K186" s="200"/>
      <c r="L186" s="201"/>
      <c r="M186" s="199"/>
      <c r="N186" s="202"/>
      <c r="O186" s="201"/>
      <c r="P186" s="199"/>
      <c r="Q186" s="200"/>
      <c r="R186" s="201"/>
      <c r="S186" s="168">
        <f t="shared" si="3"/>
        <v>2</v>
      </c>
      <c r="T186" s="203" t="s">
        <v>34</v>
      </c>
    </row>
    <row r="187" spans="1:20" ht="19.5" hidden="1">
      <c r="A187" s="168"/>
      <c r="B187" s="198" t="s">
        <v>121</v>
      </c>
      <c r="C187" s="292">
        <v>2500700673</v>
      </c>
      <c r="D187" s="199"/>
      <c r="E187" s="200"/>
      <c r="F187" s="201"/>
      <c r="G187" s="199"/>
      <c r="H187" s="200"/>
      <c r="I187" s="201"/>
      <c r="J187" s="199"/>
      <c r="K187" s="200"/>
      <c r="L187" s="201"/>
      <c r="M187" s="199"/>
      <c r="N187" s="202"/>
      <c r="O187" s="201"/>
      <c r="P187" s="199"/>
      <c r="Q187" s="200"/>
      <c r="R187" s="201"/>
      <c r="S187" s="168">
        <f t="shared" si="3"/>
        <v>0</v>
      </c>
      <c r="T187" s="203" t="s">
        <v>34</v>
      </c>
    </row>
    <row r="188" spans="1:20" ht="19.5" hidden="1">
      <c r="A188" s="168"/>
      <c r="B188" s="198" t="s">
        <v>185</v>
      </c>
      <c r="C188" s="292">
        <v>2500700675</v>
      </c>
      <c r="D188" s="199"/>
      <c r="E188" s="200"/>
      <c r="F188" s="201"/>
      <c r="G188" s="199"/>
      <c r="H188" s="200"/>
      <c r="I188" s="201"/>
      <c r="J188" s="199"/>
      <c r="K188" s="200"/>
      <c r="L188" s="201"/>
      <c r="M188" s="199"/>
      <c r="N188" s="202"/>
      <c r="O188" s="201"/>
      <c r="P188" s="199"/>
      <c r="Q188" s="200"/>
      <c r="R188" s="201"/>
      <c r="S188" s="168">
        <f t="shared" si="3"/>
        <v>0</v>
      </c>
      <c r="T188" s="203" t="s">
        <v>34</v>
      </c>
    </row>
    <row r="189" spans="1:20" ht="19.5">
      <c r="A189" s="168">
        <v>60</v>
      </c>
      <c r="B189" s="198" t="s">
        <v>78</v>
      </c>
      <c r="C189" s="292">
        <v>2500700677</v>
      </c>
      <c r="D189" s="199">
        <v>1</v>
      </c>
      <c r="E189" s="200"/>
      <c r="F189" s="201"/>
      <c r="G189" s="199"/>
      <c r="H189" s="200"/>
      <c r="I189" s="201"/>
      <c r="J189" s="199"/>
      <c r="K189" s="200"/>
      <c r="L189" s="201"/>
      <c r="M189" s="199"/>
      <c r="N189" s="202"/>
      <c r="O189" s="201"/>
      <c r="P189" s="199"/>
      <c r="Q189" s="200"/>
      <c r="R189" s="201"/>
      <c r="S189" s="168">
        <f t="shared" si="3"/>
        <v>1</v>
      </c>
      <c r="T189" s="203" t="s">
        <v>34</v>
      </c>
    </row>
    <row r="190" spans="1:20" ht="20.25" thickBot="1">
      <c r="A190" s="169">
        <v>61</v>
      </c>
      <c r="B190" s="185" t="s">
        <v>36</v>
      </c>
      <c r="C190" s="294">
        <v>2500700679</v>
      </c>
      <c r="D190" s="186">
        <v>1</v>
      </c>
      <c r="E190" s="187"/>
      <c r="F190" s="188"/>
      <c r="G190" s="186"/>
      <c r="H190" s="187"/>
      <c r="I190" s="188"/>
      <c r="J190" s="186"/>
      <c r="K190" s="187"/>
      <c r="L190" s="188"/>
      <c r="M190" s="186"/>
      <c r="N190" s="189"/>
      <c r="O190" s="188"/>
      <c r="P190" s="186"/>
      <c r="Q190" s="187"/>
      <c r="R190" s="188"/>
      <c r="S190" s="169">
        <f t="shared" si="3"/>
        <v>1</v>
      </c>
      <c r="T190" s="190" t="s">
        <v>34</v>
      </c>
    </row>
    <row r="191" spans="1:20" ht="19.5" hidden="1">
      <c r="A191" s="168"/>
      <c r="B191" s="198" t="s">
        <v>196</v>
      </c>
      <c r="C191" s="292">
        <v>2500700681</v>
      </c>
      <c r="D191" s="199"/>
      <c r="E191" s="200"/>
      <c r="F191" s="201"/>
      <c r="G191" s="199"/>
      <c r="H191" s="200"/>
      <c r="I191" s="201"/>
      <c r="J191" s="199"/>
      <c r="K191" s="200"/>
      <c r="L191" s="201"/>
      <c r="M191" s="199"/>
      <c r="N191" s="202"/>
      <c r="O191" s="201"/>
      <c r="P191" s="199"/>
      <c r="Q191" s="200"/>
      <c r="R191" s="201"/>
      <c r="S191" s="168">
        <f t="shared" si="3"/>
        <v>0</v>
      </c>
      <c r="T191" s="203" t="s">
        <v>34</v>
      </c>
    </row>
    <row r="192" spans="1:20" ht="19.5" hidden="1">
      <c r="A192" s="168"/>
      <c r="B192" s="198" t="s">
        <v>391</v>
      </c>
      <c r="C192" s="292">
        <v>2500700683</v>
      </c>
      <c r="D192" s="199"/>
      <c r="E192" s="200"/>
      <c r="F192" s="201"/>
      <c r="G192" s="199"/>
      <c r="H192" s="200"/>
      <c r="I192" s="201"/>
      <c r="J192" s="199"/>
      <c r="K192" s="200"/>
      <c r="L192" s="201"/>
      <c r="M192" s="199"/>
      <c r="N192" s="202"/>
      <c r="O192" s="201"/>
      <c r="P192" s="199"/>
      <c r="Q192" s="200"/>
      <c r="R192" s="201"/>
      <c r="S192" s="168">
        <f>SUM(D192:R192)</f>
        <v>0</v>
      </c>
      <c r="T192" s="203" t="s">
        <v>34</v>
      </c>
    </row>
    <row r="193" spans="1:20" ht="19.5" hidden="1">
      <c r="A193" s="168"/>
      <c r="B193" s="198" t="s">
        <v>193</v>
      </c>
      <c r="C193" s="292">
        <v>2500700475</v>
      </c>
      <c r="D193" s="199"/>
      <c r="E193" s="200"/>
      <c r="F193" s="201"/>
      <c r="G193" s="199"/>
      <c r="H193" s="200"/>
      <c r="I193" s="201"/>
      <c r="J193" s="199"/>
      <c r="K193" s="200"/>
      <c r="L193" s="201"/>
      <c r="M193" s="199"/>
      <c r="N193" s="202"/>
      <c r="O193" s="201"/>
      <c r="P193" s="199"/>
      <c r="Q193" s="200"/>
      <c r="R193" s="201"/>
      <c r="S193" s="168">
        <f t="shared" si="3"/>
        <v>0</v>
      </c>
      <c r="T193" s="203" t="s">
        <v>34</v>
      </c>
    </row>
    <row r="194" spans="1:20" ht="20.25" hidden="1" thickBot="1">
      <c r="A194" s="169">
        <v>60</v>
      </c>
      <c r="B194" s="185" t="s">
        <v>270</v>
      </c>
      <c r="C194" s="294">
        <v>2500701673</v>
      </c>
      <c r="D194" s="186"/>
      <c r="E194" s="187"/>
      <c r="F194" s="188"/>
      <c r="G194" s="186"/>
      <c r="H194" s="187"/>
      <c r="I194" s="188"/>
      <c r="J194" s="186"/>
      <c r="K194" s="187"/>
      <c r="L194" s="188"/>
      <c r="M194" s="186"/>
      <c r="N194" s="189"/>
      <c r="O194" s="188"/>
      <c r="P194" s="186"/>
      <c r="Q194" s="187"/>
      <c r="R194" s="188"/>
      <c r="S194" s="169">
        <f>SUM(D194:R194)</f>
        <v>0</v>
      </c>
      <c r="T194" s="190" t="s">
        <v>34</v>
      </c>
    </row>
    <row r="195" spans="1:20" ht="19.5" hidden="1">
      <c r="A195" s="168"/>
      <c r="B195" s="198" t="s">
        <v>37</v>
      </c>
      <c r="C195" s="292">
        <v>2500700685</v>
      </c>
      <c r="D195" s="199"/>
      <c r="E195" s="200"/>
      <c r="F195" s="201"/>
      <c r="G195" s="199"/>
      <c r="H195" s="200"/>
      <c r="I195" s="201"/>
      <c r="J195" s="199"/>
      <c r="K195" s="200"/>
      <c r="L195" s="201"/>
      <c r="M195" s="199"/>
      <c r="N195" s="202"/>
      <c r="O195" s="201"/>
      <c r="P195" s="199"/>
      <c r="Q195" s="200"/>
      <c r="R195" s="201"/>
      <c r="S195" s="168">
        <f t="shared" si="3"/>
        <v>0</v>
      </c>
      <c r="T195" s="203" t="s">
        <v>34</v>
      </c>
    </row>
    <row r="196" spans="1:20" ht="19.5">
      <c r="A196" s="167">
        <v>62</v>
      </c>
      <c r="B196" s="179" t="s">
        <v>101</v>
      </c>
      <c r="C196" s="291">
        <v>2500700693</v>
      </c>
      <c r="D196" s="180">
        <v>1</v>
      </c>
      <c r="E196" s="181">
        <v>2</v>
      </c>
      <c r="F196" s="182"/>
      <c r="G196" s="180"/>
      <c r="H196" s="181"/>
      <c r="I196" s="182"/>
      <c r="J196" s="180"/>
      <c r="K196" s="181"/>
      <c r="L196" s="182"/>
      <c r="M196" s="180"/>
      <c r="N196" s="183"/>
      <c r="O196" s="182"/>
      <c r="P196" s="180"/>
      <c r="Q196" s="181"/>
      <c r="R196" s="182"/>
      <c r="S196" s="167">
        <f>SUM(D196:R196)</f>
        <v>3</v>
      </c>
      <c r="T196" s="184" t="s">
        <v>34</v>
      </c>
    </row>
    <row r="197" spans="1:20" ht="19.5" hidden="1">
      <c r="A197" s="168"/>
      <c r="B197" s="198" t="s">
        <v>392</v>
      </c>
      <c r="C197" s="292">
        <v>2500700695</v>
      </c>
      <c r="D197" s="199"/>
      <c r="E197" s="200"/>
      <c r="F197" s="201"/>
      <c r="G197" s="199"/>
      <c r="H197" s="200"/>
      <c r="I197" s="201"/>
      <c r="J197" s="199"/>
      <c r="K197" s="200"/>
      <c r="L197" s="201"/>
      <c r="M197" s="199"/>
      <c r="N197" s="202"/>
      <c r="O197" s="201"/>
      <c r="P197" s="199"/>
      <c r="Q197" s="200"/>
      <c r="R197" s="201"/>
      <c r="S197" s="168">
        <f>SUM(D197:R197)</f>
        <v>0</v>
      </c>
      <c r="T197" s="203" t="s">
        <v>34</v>
      </c>
    </row>
    <row r="198" spans="1:20" ht="19.5" hidden="1">
      <c r="A198" s="168"/>
      <c r="B198" s="198" t="s">
        <v>393</v>
      </c>
      <c r="C198" s="292">
        <v>2500700696</v>
      </c>
      <c r="D198" s="199"/>
      <c r="E198" s="200"/>
      <c r="F198" s="201"/>
      <c r="G198" s="199"/>
      <c r="H198" s="200"/>
      <c r="I198" s="201"/>
      <c r="J198" s="199"/>
      <c r="K198" s="200"/>
      <c r="L198" s="201"/>
      <c r="M198" s="199"/>
      <c r="N198" s="202"/>
      <c r="O198" s="201"/>
      <c r="P198" s="199"/>
      <c r="Q198" s="200"/>
      <c r="R198" s="201"/>
      <c r="S198" s="168">
        <f>SUM(D198:R198)</f>
        <v>0</v>
      </c>
      <c r="T198" s="203" t="s">
        <v>34</v>
      </c>
    </row>
    <row r="199" spans="1:20" ht="19.5">
      <c r="A199" s="168">
        <v>63</v>
      </c>
      <c r="B199" s="198" t="s">
        <v>140</v>
      </c>
      <c r="C199" s="292">
        <v>2500700697</v>
      </c>
      <c r="D199" s="199">
        <v>1</v>
      </c>
      <c r="E199" s="200">
        <v>1</v>
      </c>
      <c r="F199" s="201"/>
      <c r="G199" s="199"/>
      <c r="H199" s="200"/>
      <c r="I199" s="201"/>
      <c r="J199" s="199"/>
      <c r="K199" s="200"/>
      <c r="L199" s="201"/>
      <c r="M199" s="199"/>
      <c r="N199" s="202"/>
      <c r="O199" s="201"/>
      <c r="P199" s="199"/>
      <c r="Q199" s="200"/>
      <c r="R199" s="201"/>
      <c r="S199" s="168">
        <f t="shared" si="3"/>
        <v>2</v>
      </c>
      <c r="T199" s="203" t="s">
        <v>34</v>
      </c>
    </row>
    <row r="200" spans="1:20" ht="19.5" hidden="1">
      <c r="A200" s="168"/>
      <c r="B200" s="198" t="s">
        <v>205</v>
      </c>
      <c r="C200" s="292">
        <v>2500700699</v>
      </c>
      <c r="D200" s="199"/>
      <c r="E200" s="200"/>
      <c r="F200" s="201"/>
      <c r="G200" s="199"/>
      <c r="H200" s="200"/>
      <c r="I200" s="201"/>
      <c r="J200" s="199"/>
      <c r="K200" s="200"/>
      <c r="L200" s="201"/>
      <c r="M200" s="199"/>
      <c r="N200" s="202"/>
      <c r="O200" s="201"/>
      <c r="P200" s="199"/>
      <c r="Q200" s="200"/>
      <c r="R200" s="201"/>
      <c r="S200" s="168">
        <f t="shared" si="3"/>
        <v>0</v>
      </c>
      <c r="T200" s="203" t="s">
        <v>34</v>
      </c>
    </row>
    <row r="201" spans="1:20" s="137" customFormat="1" ht="19.5">
      <c r="A201" s="168">
        <v>64</v>
      </c>
      <c r="B201" s="198" t="s">
        <v>79</v>
      </c>
      <c r="C201" s="292">
        <v>2500700701</v>
      </c>
      <c r="D201" s="199">
        <v>1</v>
      </c>
      <c r="E201" s="200">
        <v>1</v>
      </c>
      <c r="F201" s="201"/>
      <c r="G201" s="199"/>
      <c r="H201" s="200"/>
      <c r="I201" s="201"/>
      <c r="J201" s="199"/>
      <c r="K201" s="200"/>
      <c r="L201" s="201"/>
      <c r="M201" s="199"/>
      <c r="N201" s="202"/>
      <c r="O201" s="201"/>
      <c r="P201" s="199"/>
      <c r="Q201" s="200"/>
      <c r="R201" s="201"/>
      <c r="S201" s="168">
        <f t="shared" si="3"/>
        <v>2</v>
      </c>
      <c r="T201" s="203" t="s">
        <v>34</v>
      </c>
    </row>
    <row r="202" spans="1:20" ht="19.5" hidden="1">
      <c r="A202" s="168"/>
      <c r="B202" s="198" t="s">
        <v>197</v>
      </c>
      <c r="C202" s="292">
        <v>2500700703</v>
      </c>
      <c r="D202" s="199"/>
      <c r="E202" s="200"/>
      <c r="F202" s="201"/>
      <c r="G202" s="199"/>
      <c r="H202" s="200"/>
      <c r="I202" s="201"/>
      <c r="J202" s="199"/>
      <c r="K202" s="200"/>
      <c r="L202" s="201"/>
      <c r="M202" s="199"/>
      <c r="N202" s="202"/>
      <c r="O202" s="201"/>
      <c r="P202" s="199"/>
      <c r="Q202" s="200"/>
      <c r="R202" s="201"/>
      <c r="S202" s="168">
        <f>SUM(D202:R202)</f>
        <v>0</v>
      </c>
      <c r="T202" s="203" t="s">
        <v>34</v>
      </c>
    </row>
    <row r="203" spans="1:20" ht="19.5" hidden="1">
      <c r="A203" s="168"/>
      <c r="B203" s="198" t="s">
        <v>122</v>
      </c>
      <c r="C203" s="292">
        <v>2500700705</v>
      </c>
      <c r="D203" s="199"/>
      <c r="E203" s="200"/>
      <c r="F203" s="201"/>
      <c r="G203" s="199"/>
      <c r="H203" s="200"/>
      <c r="I203" s="201"/>
      <c r="J203" s="199"/>
      <c r="K203" s="200"/>
      <c r="L203" s="201"/>
      <c r="M203" s="199"/>
      <c r="N203" s="202"/>
      <c r="O203" s="201"/>
      <c r="P203" s="199"/>
      <c r="Q203" s="200"/>
      <c r="R203" s="201"/>
      <c r="S203" s="168">
        <f t="shared" si="3"/>
        <v>0</v>
      </c>
      <c r="T203" s="203" t="s">
        <v>34</v>
      </c>
    </row>
    <row r="204" spans="1:20" ht="19.5">
      <c r="A204" s="168">
        <v>65</v>
      </c>
      <c r="B204" s="198" t="s">
        <v>141</v>
      </c>
      <c r="C204" s="292">
        <v>2500700707</v>
      </c>
      <c r="D204" s="199">
        <v>1</v>
      </c>
      <c r="E204" s="200"/>
      <c r="F204" s="201"/>
      <c r="G204" s="199"/>
      <c r="H204" s="200"/>
      <c r="I204" s="201"/>
      <c r="J204" s="199"/>
      <c r="K204" s="200"/>
      <c r="L204" s="201"/>
      <c r="M204" s="199"/>
      <c r="N204" s="202"/>
      <c r="O204" s="201"/>
      <c r="P204" s="199"/>
      <c r="Q204" s="200"/>
      <c r="R204" s="201"/>
      <c r="S204" s="168">
        <f t="shared" si="3"/>
        <v>1</v>
      </c>
      <c r="T204" s="203" t="s">
        <v>34</v>
      </c>
    </row>
    <row r="205" spans="1:20" ht="19.5" hidden="1">
      <c r="A205" s="168"/>
      <c r="B205" s="198" t="s">
        <v>394</v>
      </c>
      <c r="C205" s="292">
        <v>2500700709</v>
      </c>
      <c r="D205" s="199"/>
      <c r="E205" s="200"/>
      <c r="F205" s="201"/>
      <c r="G205" s="199"/>
      <c r="H205" s="200"/>
      <c r="I205" s="201"/>
      <c r="J205" s="199"/>
      <c r="K205" s="200"/>
      <c r="L205" s="201"/>
      <c r="M205" s="199"/>
      <c r="N205" s="202"/>
      <c r="O205" s="201"/>
      <c r="P205" s="199"/>
      <c r="Q205" s="200"/>
      <c r="R205" s="201"/>
      <c r="S205" s="168">
        <f>SUM(D205:R205)</f>
        <v>0</v>
      </c>
      <c r="T205" s="203" t="s">
        <v>34</v>
      </c>
    </row>
    <row r="206" spans="1:20" ht="19.5">
      <c r="A206" s="168">
        <v>66</v>
      </c>
      <c r="B206" s="198" t="s">
        <v>395</v>
      </c>
      <c r="C206" s="292">
        <v>2500700710</v>
      </c>
      <c r="D206" s="199">
        <v>4</v>
      </c>
      <c r="E206" s="200"/>
      <c r="F206" s="201"/>
      <c r="G206" s="199"/>
      <c r="H206" s="200"/>
      <c r="I206" s="201"/>
      <c r="J206" s="199"/>
      <c r="K206" s="200"/>
      <c r="L206" s="201"/>
      <c r="M206" s="199"/>
      <c r="N206" s="202"/>
      <c r="O206" s="201"/>
      <c r="P206" s="199"/>
      <c r="Q206" s="200"/>
      <c r="R206" s="201"/>
      <c r="S206" s="168">
        <f>SUM(D206:R206)</f>
        <v>4</v>
      </c>
      <c r="T206" s="203" t="s">
        <v>34</v>
      </c>
    </row>
    <row r="207" spans="1:20" ht="20.25" thickBot="1">
      <c r="A207" s="169">
        <v>67</v>
      </c>
      <c r="B207" s="185" t="s">
        <v>367</v>
      </c>
      <c r="C207" s="294">
        <v>2500701708</v>
      </c>
      <c r="D207" s="186"/>
      <c r="E207" s="187">
        <v>5</v>
      </c>
      <c r="F207" s="188"/>
      <c r="G207" s="186"/>
      <c r="H207" s="187"/>
      <c r="I207" s="188"/>
      <c r="J207" s="186"/>
      <c r="K207" s="187"/>
      <c r="L207" s="188"/>
      <c r="M207" s="186"/>
      <c r="N207" s="189"/>
      <c r="O207" s="188"/>
      <c r="P207" s="186"/>
      <c r="Q207" s="187"/>
      <c r="R207" s="188"/>
      <c r="S207" s="169">
        <f t="shared" si="3"/>
        <v>5</v>
      </c>
      <c r="T207" s="190" t="s">
        <v>34</v>
      </c>
    </row>
    <row r="208" spans="1:20" ht="20.25" hidden="1" thickBot="1">
      <c r="A208" s="168">
        <v>61</v>
      </c>
      <c r="B208" s="198" t="s">
        <v>69</v>
      </c>
      <c r="C208" s="292">
        <v>2500700476</v>
      </c>
      <c r="D208" s="199"/>
      <c r="E208" s="200"/>
      <c r="F208" s="201"/>
      <c r="G208" s="199"/>
      <c r="H208" s="200"/>
      <c r="I208" s="201"/>
      <c r="J208" s="199"/>
      <c r="K208" s="200"/>
      <c r="L208" s="201"/>
      <c r="M208" s="199"/>
      <c r="N208" s="202"/>
      <c r="O208" s="201"/>
      <c r="P208" s="199"/>
      <c r="Q208" s="200"/>
      <c r="R208" s="201"/>
      <c r="S208" s="168">
        <f t="shared" si="3"/>
        <v>0</v>
      </c>
      <c r="T208" s="203" t="s">
        <v>34</v>
      </c>
    </row>
    <row r="209" spans="1:20" ht="20.25" hidden="1" thickBot="1">
      <c r="A209" s="191">
        <v>62</v>
      </c>
      <c r="B209" s="192" t="s">
        <v>134</v>
      </c>
      <c r="C209" s="289">
        <v>2500700712</v>
      </c>
      <c r="D209" s="193"/>
      <c r="E209" s="194"/>
      <c r="F209" s="195"/>
      <c r="G209" s="193"/>
      <c r="H209" s="194"/>
      <c r="I209" s="195"/>
      <c r="J209" s="193"/>
      <c r="K209" s="194"/>
      <c r="L209" s="195"/>
      <c r="M209" s="193"/>
      <c r="N209" s="196"/>
      <c r="O209" s="195"/>
      <c r="P209" s="193"/>
      <c r="Q209" s="194"/>
      <c r="R209" s="195"/>
      <c r="S209" s="191">
        <f t="shared" si="3"/>
        <v>0</v>
      </c>
      <c r="T209" s="197" t="s">
        <v>34</v>
      </c>
    </row>
    <row r="210" spans="1:20" ht="20.25" hidden="1" thickBot="1">
      <c r="A210" s="127"/>
      <c r="B210" s="128" t="s">
        <v>102</v>
      </c>
      <c r="C210" s="290">
        <v>2500700720</v>
      </c>
      <c r="D210" s="130"/>
      <c r="E210" s="131"/>
      <c r="F210" s="132"/>
      <c r="G210" s="130"/>
      <c r="H210" s="131"/>
      <c r="I210" s="132"/>
      <c r="J210" s="130"/>
      <c r="K210" s="131"/>
      <c r="L210" s="132"/>
      <c r="M210" s="130"/>
      <c r="N210" s="133"/>
      <c r="O210" s="132"/>
      <c r="P210" s="130"/>
      <c r="Q210" s="131"/>
      <c r="R210" s="132"/>
      <c r="S210" s="129">
        <f t="shared" si="3"/>
        <v>0</v>
      </c>
      <c r="T210" s="134" t="s">
        <v>34</v>
      </c>
    </row>
    <row r="211" spans="1:20" ht="19.5">
      <c r="A211" s="167">
        <v>68</v>
      </c>
      <c r="B211" s="179" t="s">
        <v>230</v>
      </c>
      <c r="C211" s="291">
        <v>2500700722</v>
      </c>
      <c r="D211" s="180">
        <v>2</v>
      </c>
      <c r="E211" s="181"/>
      <c r="F211" s="182"/>
      <c r="G211" s="180"/>
      <c r="H211" s="181"/>
      <c r="I211" s="182"/>
      <c r="J211" s="180"/>
      <c r="K211" s="181"/>
      <c r="L211" s="182"/>
      <c r="M211" s="180"/>
      <c r="N211" s="183"/>
      <c r="O211" s="182"/>
      <c r="P211" s="180"/>
      <c r="Q211" s="181"/>
      <c r="R211" s="182"/>
      <c r="S211" s="167">
        <f>SUM(D211:R211)</f>
        <v>2</v>
      </c>
      <c r="T211" s="184" t="s">
        <v>34</v>
      </c>
    </row>
    <row r="212" spans="1:20" ht="19.5" hidden="1">
      <c r="A212" s="168"/>
      <c r="B212" s="198" t="s">
        <v>396</v>
      </c>
      <c r="C212" s="292">
        <v>2500700724</v>
      </c>
      <c r="D212" s="199"/>
      <c r="E212" s="200"/>
      <c r="F212" s="201"/>
      <c r="G212" s="199"/>
      <c r="H212" s="200"/>
      <c r="I212" s="201"/>
      <c r="J212" s="199"/>
      <c r="K212" s="200"/>
      <c r="L212" s="201"/>
      <c r="M212" s="199"/>
      <c r="N212" s="202"/>
      <c r="O212" s="201"/>
      <c r="P212" s="199"/>
      <c r="Q212" s="200"/>
      <c r="R212" s="201"/>
      <c r="S212" s="167">
        <f>SUM(D212:R212)</f>
        <v>0</v>
      </c>
      <c r="T212" s="184" t="s">
        <v>34</v>
      </c>
    </row>
    <row r="213" spans="1:20" ht="19.5">
      <c r="A213" s="168">
        <v>69</v>
      </c>
      <c r="B213" s="198" t="s">
        <v>241</v>
      </c>
      <c r="C213" s="292">
        <v>2500700725</v>
      </c>
      <c r="D213" s="199">
        <v>1</v>
      </c>
      <c r="E213" s="200"/>
      <c r="F213" s="201"/>
      <c r="G213" s="199"/>
      <c r="H213" s="200"/>
      <c r="I213" s="201"/>
      <c r="J213" s="199"/>
      <c r="K213" s="200"/>
      <c r="L213" s="201"/>
      <c r="M213" s="199"/>
      <c r="N213" s="202"/>
      <c r="O213" s="201"/>
      <c r="P213" s="199"/>
      <c r="Q213" s="200"/>
      <c r="R213" s="201"/>
      <c r="S213" s="168">
        <f>SUM(D213:R213)</f>
        <v>1</v>
      </c>
      <c r="T213" s="203" t="s">
        <v>34</v>
      </c>
    </row>
    <row r="214" spans="1:20" ht="19.5" hidden="1">
      <c r="A214" s="168"/>
      <c r="B214" s="198" t="s">
        <v>198</v>
      </c>
      <c r="C214" s="292">
        <v>2500700727</v>
      </c>
      <c r="D214" s="199"/>
      <c r="E214" s="200"/>
      <c r="F214" s="201"/>
      <c r="G214" s="199"/>
      <c r="H214" s="200"/>
      <c r="I214" s="201"/>
      <c r="J214" s="199"/>
      <c r="K214" s="200"/>
      <c r="L214" s="201"/>
      <c r="M214" s="199"/>
      <c r="N214" s="202"/>
      <c r="O214" s="201"/>
      <c r="P214" s="199"/>
      <c r="Q214" s="200"/>
      <c r="R214" s="201"/>
      <c r="S214" s="168">
        <f t="shared" si="3"/>
        <v>0</v>
      </c>
      <c r="T214" s="203" t="s">
        <v>34</v>
      </c>
    </row>
    <row r="215" spans="1:20" ht="19.5" hidden="1">
      <c r="A215" s="168"/>
      <c r="B215" s="198" t="s">
        <v>213</v>
      </c>
      <c r="C215" s="292">
        <v>2500700729</v>
      </c>
      <c r="D215" s="199"/>
      <c r="E215" s="200"/>
      <c r="F215" s="201"/>
      <c r="G215" s="199"/>
      <c r="H215" s="200"/>
      <c r="I215" s="201"/>
      <c r="J215" s="199"/>
      <c r="K215" s="200"/>
      <c r="L215" s="201"/>
      <c r="M215" s="199"/>
      <c r="N215" s="202"/>
      <c r="O215" s="201"/>
      <c r="P215" s="199"/>
      <c r="Q215" s="200"/>
      <c r="R215" s="201"/>
      <c r="S215" s="168">
        <f t="shared" si="3"/>
        <v>0</v>
      </c>
      <c r="T215" s="203" t="s">
        <v>34</v>
      </c>
    </row>
    <row r="216" spans="1:20" ht="19.5">
      <c r="A216" s="168">
        <v>70</v>
      </c>
      <c r="B216" s="198" t="s">
        <v>202</v>
      </c>
      <c r="C216" s="292">
        <v>2500700731</v>
      </c>
      <c r="D216" s="199"/>
      <c r="E216" s="200">
        <v>1</v>
      </c>
      <c r="F216" s="201"/>
      <c r="G216" s="199"/>
      <c r="H216" s="200"/>
      <c r="I216" s="201"/>
      <c r="J216" s="199"/>
      <c r="K216" s="200"/>
      <c r="L216" s="201"/>
      <c r="M216" s="199"/>
      <c r="N216" s="202"/>
      <c r="O216" s="201"/>
      <c r="P216" s="199"/>
      <c r="Q216" s="200"/>
      <c r="R216" s="201"/>
      <c r="S216" s="168">
        <f t="shared" si="3"/>
        <v>1</v>
      </c>
      <c r="T216" s="203" t="s">
        <v>34</v>
      </c>
    </row>
    <row r="217" spans="1:20" ht="19.5">
      <c r="A217" s="168">
        <v>71</v>
      </c>
      <c r="B217" s="198" t="s">
        <v>142</v>
      </c>
      <c r="C217" s="292">
        <v>2500700733</v>
      </c>
      <c r="D217" s="199">
        <v>3</v>
      </c>
      <c r="E217" s="200">
        <v>1</v>
      </c>
      <c r="F217" s="201"/>
      <c r="G217" s="199"/>
      <c r="H217" s="200"/>
      <c r="I217" s="201"/>
      <c r="J217" s="199"/>
      <c r="K217" s="200"/>
      <c r="L217" s="201"/>
      <c r="M217" s="199"/>
      <c r="N217" s="202"/>
      <c r="O217" s="201"/>
      <c r="P217" s="199"/>
      <c r="Q217" s="200"/>
      <c r="R217" s="201"/>
      <c r="S217" s="168">
        <f t="shared" si="3"/>
        <v>4</v>
      </c>
      <c r="T217" s="203" t="s">
        <v>34</v>
      </c>
    </row>
    <row r="218" spans="1:20" ht="19.5" hidden="1">
      <c r="A218" s="168"/>
      <c r="B218" s="198" t="s">
        <v>177</v>
      </c>
      <c r="C218" s="292">
        <v>2500700735</v>
      </c>
      <c r="D218" s="199"/>
      <c r="E218" s="200"/>
      <c r="F218" s="201"/>
      <c r="G218" s="199"/>
      <c r="H218" s="200"/>
      <c r="I218" s="201"/>
      <c r="J218" s="199"/>
      <c r="K218" s="200"/>
      <c r="L218" s="201"/>
      <c r="M218" s="199"/>
      <c r="N218" s="202"/>
      <c r="O218" s="201"/>
      <c r="P218" s="199"/>
      <c r="Q218" s="200"/>
      <c r="R218" s="201"/>
      <c r="S218" s="168">
        <f t="shared" si="3"/>
        <v>0</v>
      </c>
      <c r="T218" s="203" t="s">
        <v>34</v>
      </c>
    </row>
    <row r="219" spans="1:20" ht="19.5" hidden="1">
      <c r="A219" s="168"/>
      <c r="B219" s="198" t="s">
        <v>80</v>
      </c>
      <c r="C219" s="292">
        <v>2500700737</v>
      </c>
      <c r="D219" s="199"/>
      <c r="E219" s="200"/>
      <c r="F219" s="201"/>
      <c r="G219" s="199"/>
      <c r="H219" s="200"/>
      <c r="I219" s="201"/>
      <c r="J219" s="199"/>
      <c r="K219" s="200"/>
      <c r="L219" s="201"/>
      <c r="M219" s="199"/>
      <c r="N219" s="202"/>
      <c r="O219" s="201"/>
      <c r="P219" s="199"/>
      <c r="Q219" s="200"/>
      <c r="R219" s="201"/>
      <c r="S219" s="168">
        <f t="shared" si="3"/>
        <v>0</v>
      </c>
      <c r="T219" s="203" t="s">
        <v>34</v>
      </c>
    </row>
    <row r="220" spans="1:20" ht="20.25" thickBot="1">
      <c r="A220" s="168">
        <v>72</v>
      </c>
      <c r="B220" s="198" t="s">
        <v>38</v>
      </c>
      <c r="C220" s="292">
        <v>2500700739</v>
      </c>
      <c r="D220" s="199">
        <v>1</v>
      </c>
      <c r="E220" s="200"/>
      <c r="F220" s="201"/>
      <c r="G220" s="199"/>
      <c r="H220" s="200"/>
      <c r="I220" s="201"/>
      <c r="J220" s="199"/>
      <c r="K220" s="200"/>
      <c r="L220" s="201"/>
      <c r="M220" s="199"/>
      <c r="N220" s="202"/>
      <c r="O220" s="201"/>
      <c r="P220" s="199"/>
      <c r="Q220" s="200"/>
      <c r="R220" s="201"/>
      <c r="S220" s="168">
        <f t="shared" si="3"/>
        <v>1</v>
      </c>
      <c r="T220" s="203" t="s">
        <v>34</v>
      </c>
    </row>
    <row r="221" spans="1:20" ht="19.5" hidden="1">
      <c r="A221" s="168"/>
      <c r="B221" s="198" t="s">
        <v>81</v>
      </c>
      <c r="C221" s="214">
        <v>2500700741</v>
      </c>
      <c r="D221" s="199"/>
      <c r="E221" s="200"/>
      <c r="F221" s="201"/>
      <c r="G221" s="199"/>
      <c r="H221" s="200"/>
      <c r="I221" s="201"/>
      <c r="J221" s="199"/>
      <c r="K221" s="200"/>
      <c r="L221" s="201"/>
      <c r="M221" s="199"/>
      <c r="N221" s="202"/>
      <c r="O221" s="201"/>
      <c r="P221" s="199"/>
      <c r="Q221" s="200"/>
      <c r="R221" s="201"/>
      <c r="S221" s="168">
        <f t="shared" si="3"/>
        <v>0</v>
      </c>
      <c r="T221" s="203" t="s">
        <v>34</v>
      </c>
    </row>
    <row r="222" spans="1:20" ht="20.25" hidden="1" thickBot="1">
      <c r="A222" s="169">
        <v>45</v>
      </c>
      <c r="B222" s="185" t="s">
        <v>207</v>
      </c>
      <c r="C222" s="215">
        <v>2500701689</v>
      </c>
      <c r="D222" s="186"/>
      <c r="E222" s="187"/>
      <c r="F222" s="188"/>
      <c r="G222" s="186"/>
      <c r="H222" s="187"/>
      <c r="I222" s="188"/>
      <c r="J222" s="186"/>
      <c r="K222" s="187"/>
      <c r="L222" s="188"/>
      <c r="M222" s="186"/>
      <c r="N222" s="189"/>
      <c r="O222" s="188"/>
      <c r="P222" s="186"/>
      <c r="Q222" s="187"/>
      <c r="R222" s="188"/>
      <c r="S222" s="169">
        <f t="shared" si="3"/>
        <v>0</v>
      </c>
      <c r="T222" s="190" t="s">
        <v>34</v>
      </c>
    </row>
    <row r="223" spans="1:20" ht="19.5" hidden="1">
      <c r="A223" s="109"/>
      <c r="B223" s="115" t="s">
        <v>155</v>
      </c>
      <c r="C223" s="216">
        <v>2500700477</v>
      </c>
      <c r="D223" s="111"/>
      <c r="E223" s="112"/>
      <c r="F223" s="113"/>
      <c r="G223" s="111"/>
      <c r="H223" s="112"/>
      <c r="I223" s="113"/>
      <c r="J223" s="111"/>
      <c r="K223" s="112"/>
      <c r="L223" s="113"/>
      <c r="M223" s="111"/>
      <c r="N223" s="114"/>
      <c r="O223" s="113"/>
      <c r="P223" s="111"/>
      <c r="Q223" s="112"/>
      <c r="R223" s="113"/>
      <c r="S223" s="110">
        <f t="shared" si="3"/>
        <v>0</v>
      </c>
      <c r="T223" s="116" t="s">
        <v>34</v>
      </c>
    </row>
    <row r="224" spans="1:20" ht="20.25" hidden="1" thickBot="1">
      <c r="A224" s="101"/>
      <c r="B224" s="107" t="s">
        <v>170</v>
      </c>
      <c r="C224" s="217">
        <v>2500701690</v>
      </c>
      <c r="D224" s="103"/>
      <c r="E224" s="104"/>
      <c r="F224" s="105"/>
      <c r="G224" s="103"/>
      <c r="H224" s="104"/>
      <c r="I224" s="105"/>
      <c r="J224" s="103"/>
      <c r="K224" s="104"/>
      <c r="L224" s="105"/>
      <c r="M224" s="103"/>
      <c r="N224" s="106"/>
      <c r="O224" s="105"/>
      <c r="P224" s="103"/>
      <c r="Q224" s="104"/>
      <c r="R224" s="105"/>
      <c r="S224" s="102">
        <f t="shared" si="3"/>
        <v>0</v>
      </c>
      <c r="T224" s="108" t="s">
        <v>34</v>
      </c>
    </row>
    <row r="225" spans="1:20" ht="21" thickBot="1">
      <c r="A225" s="255" t="s">
        <v>13</v>
      </c>
      <c r="B225" s="256"/>
      <c r="C225" s="257"/>
      <c r="D225" s="72">
        <f aca="true" t="shared" si="4" ref="D225:I225">SUM(D8:D224)</f>
        <v>163</v>
      </c>
      <c r="E225" s="73">
        <f t="shared" si="4"/>
        <v>98</v>
      </c>
      <c r="F225" s="74">
        <f t="shared" si="4"/>
        <v>0</v>
      </c>
      <c r="G225" s="72">
        <f t="shared" si="4"/>
        <v>0</v>
      </c>
      <c r="H225" s="73">
        <f t="shared" si="4"/>
        <v>0</v>
      </c>
      <c r="I225" s="74">
        <f t="shared" si="4"/>
        <v>0</v>
      </c>
      <c r="J225" s="72">
        <f aca="true" t="shared" si="5" ref="J225:S225">SUM(J8:J224)</f>
        <v>0</v>
      </c>
      <c r="K225" s="73">
        <f t="shared" si="5"/>
        <v>0</v>
      </c>
      <c r="L225" s="74">
        <f t="shared" si="5"/>
        <v>0</v>
      </c>
      <c r="M225" s="72">
        <f t="shared" si="5"/>
        <v>0</v>
      </c>
      <c r="N225" s="75">
        <f t="shared" si="5"/>
        <v>0</v>
      </c>
      <c r="O225" s="74">
        <f t="shared" si="5"/>
        <v>0</v>
      </c>
      <c r="P225" s="72">
        <f t="shared" si="5"/>
        <v>0</v>
      </c>
      <c r="Q225" s="73">
        <f t="shared" si="5"/>
        <v>0</v>
      </c>
      <c r="R225" s="74">
        <f t="shared" si="5"/>
        <v>0</v>
      </c>
      <c r="S225" s="71">
        <f t="shared" si="5"/>
        <v>261</v>
      </c>
      <c r="T225" s="76"/>
    </row>
    <row r="226" spans="1:20" ht="21" thickBot="1">
      <c r="A226" s="260"/>
      <c r="B226" s="261"/>
      <c r="C226" s="261"/>
      <c r="D226" s="117"/>
      <c r="E226" s="71"/>
      <c r="F226" s="118"/>
      <c r="G226" s="117"/>
      <c r="H226" s="71"/>
      <c r="I226" s="118"/>
      <c r="J226" s="117"/>
      <c r="K226" s="71"/>
      <c r="L226" s="118"/>
      <c r="M226" s="117"/>
      <c r="N226" s="71"/>
      <c r="O226" s="118"/>
      <c r="P226" s="117"/>
      <c r="Q226" s="71"/>
      <c r="R226" s="118"/>
      <c r="S226" s="119"/>
      <c r="T226" s="141"/>
    </row>
    <row r="227" s="142" customFormat="1" ht="14.25"/>
    <row r="228" spans="1:20" ht="19.5">
      <c r="A228" s="258" t="s">
        <v>511</v>
      </c>
      <c r="B228" s="258"/>
      <c r="C228" s="258"/>
      <c r="D228" s="122"/>
      <c r="E228" s="120"/>
      <c r="F228" s="120"/>
      <c r="G228" s="120"/>
      <c r="H228" s="124" t="s">
        <v>41</v>
      </c>
      <c r="I228" s="120"/>
      <c r="J228" s="120"/>
      <c r="K228" s="122" t="s">
        <v>41</v>
      </c>
      <c r="L228" s="120"/>
      <c r="M228" s="121"/>
      <c r="N228" s="122" t="s">
        <v>41</v>
      </c>
      <c r="O228" s="120"/>
      <c r="P228" s="120" t="s">
        <v>41</v>
      </c>
      <c r="Q228" s="120"/>
      <c r="R228" s="120"/>
      <c r="S228" s="126">
        <f>+D225+G225+J225+M225</f>
        <v>163</v>
      </c>
      <c r="T228" s="143" t="s">
        <v>40</v>
      </c>
    </row>
    <row r="229" spans="1:27" ht="19.5">
      <c r="A229" s="258" t="s">
        <v>512</v>
      </c>
      <c r="B229" s="258"/>
      <c r="C229" s="258"/>
      <c r="D229" s="144"/>
      <c r="E229" s="122"/>
      <c r="F229" s="122"/>
      <c r="G229" s="122"/>
      <c r="H229" s="135" t="s">
        <v>39</v>
      </c>
      <c r="I229" s="122"/>
      <c r="J229" s="122"/>
      <c r="K229" s="144" t="s">
        <v>39</v>
      </c>
      <c r="L229" s="122"/>
      <c r="M229" s="122"/>
      <c r="N229" s="144" t="s">
        <v>39</v>
      </c>
      <c r="O229" s="122"/>
      <c r="P229" s="144" t="s">
        <v>39</v>
      </c>
      <c r="Q229" s="122"/>
      <c r="R229" s="122"/>
      <c r="S229" s="123">
        <f>+E225+H225+K225+N225</f>
        <v>98</v>
      </c>
      <c r="T229" s="122" t="s">
        <v>40</v>
      </c>
      <c r="U229" s="124"/>
      <c r="V229" s="121"/>
      <c r="W229" s="121"/>
      <c r="X229" s="125"/>
      <c r="Y229" s="247"/>
      <c r="Z229" s="247"/>
      <c r="AA229" s="121"/>
    </row>
    <row r="230" spans="1:27" ht="19.5">
      <c r="A230" s="258" t="s">
        <v>513</v>
      </c>
      <c r="B230" s="258"/>
      <c r="C230" s="258"/>
      <c r="D230" s="144"/>
      <c r="E230" s="144"/>
      <c r="F230" s="144"/>
      <c r="G230" s="144"/>
      <c r="H230" s="135" t="s">
        <v>237</v>
      </c>
      <c r="I230" s="144"/>
      <c r="J230" s="144"/>
      <c r="K230" s="144" t="s">
        <v>237</v>
      </c>
      <c r="L230" s="144"/>
      <c r="M230" s="144"/>
      <c r="N230" s="144" t="s">
        <v>237</v>
      </c>
      <c r="O230" s="144"/>
      <c r="P230" s="144" t="s">
        <v>238</v>
      </c>
      <c r="Q230" s="144"/>
      <c r="R230" s="144"/>
      <c r="S230" s="144">
        <f>+F225+I225+L225+O225</f>
        <v>0</v>
      </c>
      <c r="T230" s="122" t="s">
        <v>40</v>
      </c>
      <c r="U230" s="145"/>
      <c r="V230" s="145"/>
      <c r="W230" s="145"/>
      <c r="X230" s="145"/>
      <c r="Y230" s="145"/>
      <c r="Z230" s="121"/>
      <c r="AA230" s="121"/>
    </row>
    <row r="231" spans="1:27" ht="19.5">
      <c r="A231" s="258" t="s">
        <v>514</v>
      </c>
      <c r="B231" s="258"/>
      <c r="C231" s="258"/>
      <c r="D231" s="144"/>
      <c r="E231" s="144"/>
      <c r="F231" s="144"/>
      <c r="G231" s="144"/>
      <c r="H231" s="135" t="s">
        <v>42</v>
      </c>
      <c r="I231" s="144"/>
      <c r="J231" s="144"/>
      <c r="K231" s="144" t="s">
        <v>42</v>
      </c>
      <c r="L231" s="144"/>
      <c r="M231" s="144"/>
      <c r="N231" s="144" t="s">
        <v>42</v>
      </c>
      <c r="O231" s="144"/>
      <c r="P231" s="144" t="s">
        <v>42</v>
      </c>
      <c r="Q231" s="144"/>
      <c r="R231" s="144"/>
      <c r="S231" s="146">
        <f>SUM(S228:S230)</f>
        <v>261</v>
      </c>
      <c r="T231" s="122" t="s">
        <v>40</v>
      </c>
      <c r="U231" s="145"/>
      <c r="V231" s="145"/>
      <c r="W231" s="145"/>
      <c r="X231" s="147"/>
      <c r="Y231" s="145"/>
      <c r="Z231" s="121"/>
      <c r="AA231" s="121"/>
    </row>
    <row r="232" spans="1:27" ht="20.25">
      <c r="A232" s="259"/>
      <c r="B232" s="259"/>
      <c r="C232" s="259"/>
      <c r="D232" s="148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8"/>
      <c r="Q232" s="149"/>
      <c r="R232" s="149"/>
      <c r="S232" s="150"/>
      <c r="T232" s="122"/>
      <c r="U232" s="151"/>
      <c r="V232" s="151"/>
      <c r="W232" s="151"/>
      <c r="X232" s="152"/>
      <c r="Y232" s="151"/>
      <c r="Z232" s="151"/>
      <c r="AA232" s="121"/>
    </row>
    <row r="233" spans="1:20" ht="19.5">
      <c r="A233" s="144"/>
      <c r="B233" s="144"/>
      <c r="C233" s="144"/>
      <c r="D233" s="144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4"/>
      <c r="Q233" s="149"/>
      <c r="R233" s="149"/>
      <c r="S233" s="144"/>
      <c r="T233" s="144"/>
    </row>
    <row r="234" spans="1:20" ht="18.75" customHeight="1">
      <c r="A234" s="145"/>
      <c r="B234" s="145"/>
      <c r="C234" s="145"/>
      <c r="E234" s="145"/>
      <c r="F234" s="145"/>
      <c r="G234" s="145"/>
      <c r="H234" s="145"/>
      <c r="I234" s="145"/>
      <c r="J234" s="145"/>
      <c r="K234" s="145"/>
      <c r="L234" s="145"/>
      <c r="O234" s="145"/>
      <c r="Q234" s="145"/>
      <c r="R234" s="145"/>
      <c r="S234" s="145"/>
      <c r="T234" s="145"/>
    </row>
    <row r="235" spans="1:20" ht="19.5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O235" s="145"/>
      <c r="P235" s="145"/>
      <c r="Q235" s="145"/>
      <c r="R235" s="145"/>
      <c r="S235" s="145"/>
      <c r="T235" s="145"/>
    </row>
    <row r="236" spans="1:20" ht="19.5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O236" s="145"/>
      <c r="P236" s="145"/>
      <c r="Q236" s="145"/>
      <c r="R236" s="145"/>
      <c r="S236" s="145"/>
      <c r="T236" s="145"/>
    </row>
    <row r="237" spans="1:18" ht="19.5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O237" s="145"/>
      <c r="P237" s="145"/>
      <c r="Q237" s="145"/>
      <c r="R237" s="145"/>
    </row>
    <row r="238" spans="1:18" ht="19.5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O238" s="145"/>
      <c r="P238" s="145"/>
      <c r="Q238" s="145"/>
      <c r="R238" s="145"/>
    </row>
    <row r="239" spans="1:18" ht="19.5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O239" s="145"/>
      <c r="P239" s="145"/>
      <c r="Q239" s="145"/>
      <c r="R239" s="145"/>
    </row>
    <row r="240" spans="1:18" ht="19.5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O240" s="145"/>
      <c r="P240" s="145"/>
      <c r="Q240" s="145"/>
      <c r="R240" s="145"/>
    </row>
    <row r="241" spans="1:18" ht="19.5">
      <c r="A241" s="145"/>
      <c r="B241" s="145"/>
      <c r="D241" s="145"/>
      <c r="E241" s="145"/>
      <c r="F241" s="145"/>
      <c r="G241" s="145"/>
      <c r="H241" s="145"/>
      <c r="I241" s="145"/>
      <c r="J241" s="145"/>
      <c r="K241" s="145"/>
      <c r="L241" s="145"/>
      <c r="O241" s="145"/>
      <c r="P241" s="145"/>
      <c r="Q241" s="145"/>
      <c r="R241" s="145"/>
    </row>
    <row r="242" spans="1:18" ht="19.5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O242" s="145"/>
      <c r="P242" s="145"/>
      <c r="Q242" s="145"/>
      <c r="R242" s="145"/>
    </row>
    <row r="243" spans="1:18" ht="19.5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O243" s="145"/>
      <c r="P243" s="145"/>
      <c r="Q243" s="145"/>
      <c r="R243" s="145"/>
    </row>
    <row r="244" spans="1:18" ht="19.5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O244" s="145"/>
      <c r="P244" s="145"/>
      <c r="Q244" s="145"/>
      <c r="R244" s="145"/>
    </row>
    <row r="245" spans="1:18" ht="19.5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O245" s="145"/>
      <c r="P245" s="145"/>
      <c r="Q245" s="145"/>
      <c r="R245" s="145"/>
    </row>
    <row r="246" spans="1:18" ht="19.5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O246" s="145"/>
      <c r="P246" s="145"/>
      <c r="Q246" s="145"/>
      <c r="R246" s="145"/>
    </row>
    <row r="247" spans="1:18" ht="19.5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O247" s="145"/>
      <c r="P247" s="145"/>
      <c r="Q247" s="145"/>
      <c r="R247" s="145"/>
    </row>
    <row r="248" spans="1:18" ht="19.5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O248" s="145"/>
      <c r="P248" s="145"/>
      <c r="Q248" s="145"/>
      <c r="R248" s="145"/>
    </row>
    <row r="249" spans="1:18" ht="19.5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O249" s="145"/>
      <c r="P249" s="145"/>
      <c r="Q249" s="145"/>
      <c r="R249" s="145"/>
    </row>
    <row r="250" spans="1:18" ht="19.5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O250" s="145"/>
      <c r="P250" s="145"/>
      <c r="Q250" s="145"/>
      <c r="R250" s="145"/>
    </row>
    <row r="251" spans="1:18" ht="19.5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O251" s="145"/>
      <c r="P251" s="145"/>
      <c r="Q251" s="145"/>
      <c r="R251" s="145"/>
    </row>
    <row r="252" spans="1:18" ht="19.5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O252" s="145"/>
      <c r="P252" s="145"/>
      <c r="Q252" s="145"/>
      <c r="R252" s="145"/>
    </row>
    <row r="253" spans="1:18" ht="19.5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O253" s="145"/>
      <c r="P253" s="145"/>
      <c r="Q253" s="145"/>
      <c r="R253" s="145"/>
    </row>
    <row r="254" spans="1:18" ht="19.5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O254" s="145"/>
      <c r="P254" s="145"/>
      <c r="Q254" s="145"/>
      <c r="R254" s="145"/>
    </row>
    <row r="255" spans="1:18" ht="19.5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O255" s="145"/>
      <c r="P255" s="145"/>
      <c r="Q255" s="145"/>
      <c r="R255" s="145"/>
    </row>
    <row r="256" spans="1:18" ht="19.5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O256" s="145"/>
      <c r="P256" s="145"/>
      <c r="Q256" s="145"/>
      <c r="R256" s="145"/>
    </row>
    <row r="257" spans="1:18" ht="19.5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O257" s="145"/>
      <c r="P257" s="145"/>
      <c r="Q257" s="145"/>
      <c r="R257" s="145"/>
    </row>
    <row r="258" spans="1:18" ht="19.5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O258" s="145"/>
      <c r="P258" s="145"/>
      <c r="Q258" s="145"/>
      <c r="R258" s="145"/>
    </row>
    <row r="259" spans="1:18" ht="19.5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O259" s="145"/>
      <c r="P259" s="145"/>
      <c r="Q259" s="145"/>
      <c r="R259" s="145"/>
    </row>
    <row r="260" spans="1:18" ht="19.5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O260" s="145"/>
      <c r="P260" s="145"/>
      <c r="Q260" s="145"/>
      <c r="R260" s="145"/>
    </row>
    <row r="261" spans="1:18" ht="19.5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O261" s="145"/>
      <c r="P261" s="145"/>
      <c r="Q261" s="145"/>
      <c r="R261" s="145"/>
    </row>
    <row r="262" spans="1:18" ht="19.5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O262" s="145"/>
      <c r="P262" s="145"/>
      <c r="Q262" s="145"/>
      <c r="R262" s="145"/>
    </row>
    <row r="263" spans="1:18" ht="19.5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O263" s="145"/>
      <c r="P263" s="145"/>
      <c r="Q263" s="145"/>
      <c r="R263" s="145"/>
    </row>
    <row r="264" spans="1:18" ht="19.5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O264" s="145"/>
      <c r="P264" s="145"/>
      <c r="Q264" s="145"/>
      <c r="R264" s="145"/>
    </row>
    <row r="265" spans="1:18" ht="19.5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O265" s="145"/>
      <c r="P265" s="145"/>
      <c r="Q265" s="145"/>
      <c r="R265" s="145"/>
    </row>
    <row r="266" spans="1:18" ht="19.5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O266" s="145"/>
      <c r="P266" s="145"/>
      <c r="Q266" s="145"/>
      <c r="R266" s="145"/>
    </row>
    <row r="267" spans="1:18" ht="19.5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O267" s="145"/>
      <c r="P267" s="145"/>
      <c r="Q267" s="145"/>
      <c r="R267" s="145"/>
    </row>
    <row r="268" spans="1:18" ht="19.5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O268" s="145"/>
      <c r="P268" s="145"/>
      <c r="Q268" s="145"/>
      <c r="R268" s="145"/>
    </row>
    <row r="269" spans="1:20" ht="19.5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O269" s="145"/>
      <c r="P269" s="145"/>
      <c r="Q269" s="145"/>
      <c r="R269" s="145"/>
      <c r="S269" s="145"/>
      <c r="T269" s="145"/>
    </row>
    <row r="270" spans="1:20" ht="19.5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O270" s="145"/>
      <c r="P270" s="145"/>
      <c r="Q270" s="145"/>
      <c r="R270" s="145"/>
      <c r="S270" s="145"/>
      <c r="T270" s="145"/>
    </row>
    <row r="271" spans="1:20" ht="19.5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O271" s="145"/>
      <c r="P271" s="145"/>
      <c r="Q271" s="145"/>
      <c r="R271" s="145"/>
      <c r="S271" s="145"/>
      <c r="T271" s="145"/>
    </row>
    <row r="272" spans="1:20" ht="19.5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O272" s="145"/>
      <c r="P272" s="145"/>
      <c r="Q272" s="145"/>
      <c r="R272" s="145"/>
      <c r="S272" s="145"/>
      <c r="T272" s="145"/>
    </row>
    <row r="273" spans="1:20" ht="19.5">
      <c r="A273" s="145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O273" s="145"/>
      <c r="P273" s="145"/>
      <c r="Q273" s="145"/>
      <c r="R273" s="145"/>
      <c r="S273" s="145"/>
      <c r="T273" s="145"/>
    </row>
    <row r="274" spans="1:20" ht="19.5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O274" s="145"/>
      <c r="P274" s="145"/>
      <c r="Q274" s="145"/>
      <c r="R274" s="145"/>
      <c r="S274" s="145"/>
      <c r="T274" s="145"/>
    </row>
    <row r="275" spans="1:20" ht="19.5">
      <c r="A275" s="145"/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O275" s="145"/>
      <c r="P275" s="145"/>
      <c r="Q275" s="145"/>
      <c r="R275" s="145"/>
      <c r="S275" s="145"/>
      <c r="T275" s="145"/>
    </row>
    <row r="276" spans="1:20" ht="19.5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O276" s="145"/>
      <c r="P276" s="145"/>
      <c r="Q276" s="145"/>
      <c r="R276" s="145"/>
      <c r="S276" s="145"/>
      <c r="T276" s="145"/>
    </row>
    <row r="277" spans="1:20" ht="19.5">
      <c r="A277" s="145"/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O277" s="145"/>
      <c r="P277" s="145"/>
      <c r="Q277" s="145"/>
      <c r="R277" s="145"/>
      <c r="S277" s="145"/>
      <c r="T277" s="145"/>
    </row>
    <row r="278" spans="1:20" ht="19.5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O278" s="145"/>
      <c r="P278" s="145"/>
      <c r="Q278" s="145"/>
      <c r="R278" s="145"/>
      <c r="S278" s="145"/>
      <c r="T278" s="145"/>
    </row>
    <row r="279" spans="1:20" ht="19.5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O279" s="145"/>
      <c r="P279" s="145"/>
      <c r="Q279" s="145"/>
      <c r="R279" s="145"/>
      <c r="S279" s="145"/>
      <c r="T279" s="145"/>
    </row>
    <row r="280" spans="1:20" ht="19.5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O280" s="145"/>
      <c r="P280" s="145"/>
      <c r="Q280" s="145"/>
      <c r="R280" s="145"/>
      <c r="S280" s="145"/>
      <c r="T280" s="145"/>
    </row>
    <row r="281" spans="1:20" ht="19.5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O281" s="145"/>
      <c r="P281" s="145"/>
      <c r="Q281" s="145"/>
      <c r="R281" s="145"/>
      <c r="S281" s="145"/>
      <c r="T281" s="145"/>
    </row>
    <row r="282" spans="1:20" ht="19.5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O282" s="145"/>
      <c r="P282" s="145"/>
      <c r="Q282" s="145"/>
      <c r="R282" s="145"/>
      <c r="S282" s="145"/>
      <c r="T282" s="145"/>
    </row>
    <row r="283" spans="1:20" ht="19.5">
      <c r="A283" s="145"/>
      <c r="D283" s="145"/>
      <c r="E283" s="145"/>
      <c r="F283" s="145"/>
      <c r="G283" s="145"/>
      <c r="H283" s="145"/>
      <c r="I283" s="145"/>
      <c r="J283" s="145"/>
      <c r="K283" s="145"/>
      <c r="L283" s="145"/>
      <c r="O283" s="145"/>
      <c r="P283" s="145"/>
      <c r="Q283" s="145"/>
      <c r="R283" s="145"/>
      <c r="S283" s="145"/>
      <c r="T283" s="145"/>
    </row>
    <row r="284" spans="1:20" ht="19.5">
      <c r="A284" s="145"/>
      <c r="D284" s="145"/>
      <c r="E284" s="145"/>
      <c r="F284" s="145"/>
      <c r="G284" s="145"/>
      <c r="H284" s="145"/>
      <c r="I284" s="145"/>
      <c r="J284" s="145"/>
      <c r="K284" s="145"/>
      <c r="L284" s="145"/>
      <c r="O284" s="145"/>
      <c r="P284" s="145"/>
      <c r="Q284" s="145"/>
      <c r="R284" s="145"/>
      <c r="S284" s="145"/>
      <c r="T284" s="145"/>
    </row>
    <row r="285" spans="1:20" ht="19.5">
      <c r="A285" s="145"/>
      <c r="D285" s="145"/>
      <c r="E285" s="145"/>
      <c r="F285" s="145"/>
      <c r="G285" s="145"/>
      <c r="H285" s="145"/>
      <c r="I285" s="145"/>
      <c r="J285" s="145"/>
      <c r="K285" s="145"/>
      <c r="L285" s="145"/>
      <c r="O285" s="145"/>
      <c r="P285" s="145"/>
      <c r="Q285" s="145"/>
      <c r="R285" s="145"/>
      <c r="S285" s="145"/>
      <c r="T285" s="145"/>
    </row>
    <row r="286" spans="1:20" ht="19.5">
      <c r="A286" s="145"/>
      <c r="E286" s="145"/>
      <c r="F286" s="145"/>
      <c r="G286" s="145"/>
      <c r="H286" s="145"/>
      <c r="I286" s="145"/>
      <c r="J286" s="145"/>
      <c r="K286" s="145"/>
      <c r="L286" s="145"/>
      <c r="O286" s="145"/>
      <c r="Q286" s="145"/>
      <c r="R286" s="145"/>
      <c r="S286" s="145"/>
      <c r="T286" s="145"/>
    </row>
  </sheetData>
  <sheetProtection/>
  <mergeCells count="26">
    <mergeCell ref="A225:C225"/>
    <mergeCell ref="A228:C228"/>
    <mergeCell ref="A232:C232"/>
    <mergeCell ref="A226:C226"/>
    <mergeCell ref="A229:C229"/>
    <mergeCell ref="A230:C230"/>
    <mergeCell ref="A231:C231"/>
    <mergeCell ref="Y229:Z229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1:T2"/>
    <mergeCell ref="A3:A7"/>
    <mergeCell ref="B3:B7"/>
    <mergeCell ref="C3:C7"/>
    <mergeCell ref="S3:S7"/>
    <mergeCell ref="M4:O4"/>
    <mergeCell ref="T3:T7"/>
    <mergeCell ref="D3:O3"/>
    <mergeCell ref="P3:R3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portrait" paperSize="9" scale="80" r:id="rId1"/>
  <headerFooter>
    <oddFooter>&amp;Cหน้าที่ &amp;P จาก &amp;N</oddFooter>
  </headerFooter>
  <rowBreaks count="2" manualBreakCount="2">
    <brk id="71" max="19" man="1"/>
    <brk id="23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J16" sqref="J16"/>
    </sheetView>
  </sheetViews>
  <sheetFormatPr defaultColWidth="9.14062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5.5">
      <c r="A1" s="262" t="s">
        <v>510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25.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s="5" customFormat="1" ht="23.25" customHeight="1">
      <c r="A3" s="263" t="s">
        <v>8</v>
      </c>
      <c r="B3" s="265" t="s">
        <v>11</v>
      </c>
      <c r="C3" s="267" t="s">
        <v>43</v>
      </c>
      <c r="D3" s="268"/>
      <c r="E3" s="269" t="s">
        <v>239</v>
      </c>
      <c r="F3" s="271" t="s">
        <v>44</v>
      </c>
      <c r="G3" s="273" t="s">
        <v>8</v>
      </c>
      <c r="H3" s="275" t="s">
        <v>11</v>
      </c>
      <c r="I3" s="277" t="s">
        <v>43</v>
      </c>
      <c r="J3" s="277"/>
      <c r="K3" s="269" t="s">
        <v>239</v>
      </c>
      <c r="L3" s="271" t="s">
        <v>44</v>
      </c>
    </row>
    <row r="4" spans="1:12" s="5" customFormat="1" ht="22.5">
      <c r="A4" s="264"/>
      <c r="B4" s="266"/>
      <c r="C4" s="7" t="s">
        <v>41</v>
      </c>
      <c r="D4" s="6" t="s">
        <v>39</v>
      </c>
      <c r="E4" s="270"/>
      <c r="F4" s="272"/>
      <c r="G4" s="274"/>
      <c r="H4" s="276"/>
      <c r="I4" s="7" t="s">
        <v>41</v>
      </c>
      <c r="J4" s="7" t="s">
        <v>39</v>
      </c>
      <c r="K4" s="278"/>
      <c r="L4" s="279"/>
    </row>
    <row r="5" spans="1:12" s="13" customFormat="1" ht="22.5">
      <c r="A5" s="8" t="s">
        <v>45</v>
      </c>
      <c r="B5" s="9" t="s">
        <v>10</v>
      </c>
      <c r="C5" s="10">
        <v>14</v>
      </c>
      <c r="D5" s="10">
        <v>14</v>
      </c>
      <c r="E5" s="10"/>
      <c r="F5" s="11">
        <f>SUM(C5:E5)</f>
        <v>28</v>
      </c>
      <c r="G5" s="8" t="s">
        <v>49</v>
      </c>
      <c r="H5" s="14" t="s">
        <v>63</v>
      </c>
      <c r="I5" s="48">
        <v>5</v>
      </c>
      <c r="J5" s="48">
        <v>18</v>
      </c>
      <c r="K5" s="48"/>
      <c r="L5" s="11">
        <f aca="true" t="shared" si="0" ref="L5:L15">SUM(I5:K5)</f>
        <v>23</v>
      </c>
    </row>
    <row r="6" spans="1:12" s="13" customFormat="1" ht="22.5">
      <c r="A6" s="8" t="s">
        <v>48</v>
      </c>
      <c r="B6" s="9" t="s">
        <v>23</v>
      </c>
      <c r="C6" s="10">
        <v>25</v>
      </c>
      <c r="D6" s="10">
        <v>3</v>
      </c>
      <c r="E6" s="10"/>
      <c r="F6" s="11">
        <f aca="true" t="shared" si="1" ref="F6:F15">SUM(C6:E6)</f>
        <v>28</v>
      </c>
      <c r="G6" s="8" t="s">
        <v>51</v>
      </c>
      <c r="H6" s="12" t="s">
        <v>47</v>
      </c>
      <c r="I6" s="10">
        <v>7</v>
      </c>
      <c r="J6" s="10">
        <v>4</v>
      </c>
      <c r="K6" s="10"/>
      <c r="L6" s="11">
        <f t="shared" si="0"/>
        <v>11</v>
      </c>
    </row>
    <row r="7" spans="1:12" s="13" customFormat="1" ht="22.5">
      <c r="A7" s="8" t="s">
        <v>50</v>
      </c>
      <c r="B7" s="14" t="s">
        <v>24</v>
      </c>
      <c r="C7" s="10"/>
      <c r="D7" s="10">
        <v>2</v>
      </c>
      <c r="E7" s="10"/>
      <c r="F7" s="11">
        <f t="shared" si="1"/>
        <v>2</v>
      </c>
      <c r="G7" s="8" t="s">
        <v>53</v>
      </c>
      <c r="H7" s="12" t="s">
        <v>355</v>
      </c>
      <c r="I7" s="10">
        <v>12</v>
      </c>
      <c r="J7" s="10"/>
      <c r="K7" s="26"/>
      <c r="L7" s="11">
        <f t="shared" si="0"/>
        <v>12</v>
      </c>
    </row>
    <row r="8" spans="1:12" s="13" customFormat="1" ht="22.5">
      <c r="A8" s="8" t="s">
        <v>376</v>
      </c>
      <c r="B8" s="14" t="s">
        <v>52</v>
      </c>
      <c r="C8" s="10">
        <v>1</v>
      </c>
      <c r="D8" s="10">
        <v>7</v>
      </c>
      <c r="E8" s="10"/>
      <c r="F8" s="11">
        <f t="shared" si="1"/>
        <v>8</v>
      </c>
      <c r="G8" s="8" t="s">
        <v>55</v>
      </c>
      <c r="H8" s="12" t="s">
        <v>306</v>
      </c>
      <c r="I8" s="10">
        <v>8</v>
      </c>
      <c r="J8" s="10">
        <v>9</v>
      </c>
      <c r="K8" s="10"/>
      <c r="L8" s="11">
        <f t="shared" si="0"/>
        <v>17</v>
      </c>
    </row>
    <row r="9" spans="1:12" s="13" customFormat="1" ht="22.5">
      <c r="A9" s="8" t="s">
        <v>54</v>
      </c>
      <c r="B9" s="14" t="s">
        <v>26</v>
      </c>
      <c r="C9" s="10">
        <v>9</v>
      </c>
      <c r="D9" s="10"/>
      <c r="E9" s="10"/>
      <c r="F9" s="11">
        <f t="shared" si="1"/>
        <v>9</v>
      </c>
      <c r="G9" s="8" t="s">
        <v>377</v>
      </c>
      <c r="H9" s="12" t="s">
        <v>372</v>
      </c>
      <c r="I9" s="10">
        <v>7</v>
      </c>
      <c r="J9" s="10">
        <v>2</v>
      </c>
      <c r="K9" s="10"/>
      <c r="L9" s="11">
        <f t="shared" si="0"/>
        <v>9</v>
      </c>
    </row>
    <row r="10" spans="1:12" s="13" customFormat="1" ht="22.5">
      <c r="A10" s="8" t="s">
        <v>56</v>
      </c>
      <c r="B10" s="45" t="s">
        <v>129</v>
      </c>
      <c r="C10" s="26">
        <v>5</v>
      </c>
      <c r="D10" s="26"/>
      <c r="E10" s="10"/>
      <c r="F10" s="11">
        <f t="shared" si="1"/>
        <v>5</v>
      </c>
      <c r="G10" s="8" t="s">
        <v>357</v>
      </c>
      <c r="H10" s="12" t="s">
        <v>356</v>
      </c>
      <c r="I10" s="10">
        <v>8</v>
      </c>
      <c r="J10" s="10">
        <v>14</v>
      </c>
      <c r="K10" s="26"/>
      <c r="L10" s="11">
        <f t="shared" si="0"/>
        <v>22</v>
      </c>
    </row>
    <row r="11" spans="1:12" s="13" customFormat="1" ht="22.5">
      <c r="A11" s="8" t="s">
        <v>58</v>
      </c>
      <c r="B11" s="45" t="s">
        <v>28</v>
      </c>
      <c r="C11" s="26">
        <v>2</v>
      </c>
      <c r="D11" s="26"/>
      <c r="E11" s="10"/>
      <c r="F11" s="11">
        <f t="shared" si="1"/>
        <v>2</v>
      </c>
      <c r="G11" s="8" t="s">
        <v>358</v>
      </c>
      <c r="H11" s="12" t="s">
        <v>57</v>
      </c>
      <c r="I11" s="10">
        <v>8</v>
      </c>
      <c r="J11" s="10">
        <v>10</v>
      </c>
      <c r="K11" s="26"/>
      <c r="L11" s="11">
        <f t="shared" si="0"/>
        <v>18</v>
      </c>
    </row>
    <row r="12" spans="1:12" ht="22.5">
      <c r="A12" s="8" t="s">
        <v>60</v>
      </c>
      <c r="B12" s="45" t="s">
        <v>29</v>
      </c>
      <c r="C12" s="48"/>
      <c r="D12" s="48"/>
      <c r="E12" s="10"/>
      <c r="F12" s="11">
        <f t="shared" si="1"/>
        <v>0</v>
      </c>
      <c r="G12" s="8" t="s">
        <v>370</v>
      </c>
      <c r="H12" s="12" t="s">
        <v>59</v>
      </c>
      <c r="I12" s="10">
        <v>16</v>
      </c>
      <c r="J12" s="10">
        <v>7</v>
      </c>
      <c r="K12" s="26"/>
      <c r="L12" s="11">
        <f t="shared" si="0"/>
        <v>23</v>
      </c>
    </row>
    <row r="13" spans="1:12" ht="22.5">
      <c r="A13" s="8" t="s">
        <v>61</v>
      </c>
      <c r="B13" s="14" t="s">
        <v>147</v>
      </c>
      <c r="C13" s="48"/>
      <c r="D13" s="48"/>
      <c r="E13" s="48"/>
      <c r="F13" s="11">
        <f t="shared" si="1"/>
        <v>0</v>
      </c>
      <c r="G13" s="8" t="s">
        <v>371</v>
      </c>
      <c r="H13" s="58" t="s">
        <v>115</v>
      </c>
      <c r="I13" s="10">
        <v>12</v>
      </c>
      <c r="J13" s="10">
        <v>1</v>
      </c>
      <c r="K13" s="26"/>
      <c r="L13" s="11">
        <f t="shared" si="0"/>
        <v>13</v>
      </c>
    </row>
    <row r="14" spans="1:12" ht="22.5">
      <c r="A14" s="8" t="s">
        <v>246</v>
      </c>
      <c r="B14" s="14" t="s">
        <v>88</v>
      </c>
      <c r="C14" s="48"/>
      <c r="D14" s="48">
        <v>1</v>
      </c>
      <c r="E14" s="48"/>
      <c r="F14" s="11">
        <f t="shared" si="1"/>
        <v>1</v>
      </c>
      <c r="G14" s="8" t="s">
        <v>373</v>
      </c>
      <c r="H14" s="58" t="s">
        <v>62</v>
      </c>
      <c r="I14" s="26">
        <v>23</v>
      </c>
      <c r="J14" s="26">
        <v>4</v>
      </c>
      <c r="K14" s="26"/>
      <c r="L14" s="11">
        <f t="shared" si="0"/>
        <v>27</v>
      </c>
    </row>
    <row r="15" spans="1:12" ht="22.5">
      <c r="A15" s="8" t="s">
        <v>46</v>
      </c>
      <c r="B15" s="14" t="s">
        <v>33</v>
      </c>
      <c r="C15" s="48">
        <v>1</v>
      </c>
      <c r="D15" s="48">
        <v>2</v>
      </c>
      <c r="E15" s="48"/>
      <c r="F15" s="11">
        <f t="shared" si="1"/>
        <v>3</v>
      </c>
      <c r="G15" s="8" t="s">
        <v>374</v>
      </c>
      <c r="H15" s="58" t="s">
        <v>368</v>
      </c>
      <c r="I15" s="26"/>
      <c r="J15" s="26"/>
      <c r="K15" s="26"/>
      <c r="L15" s="11">
        <f t="shared" si="0"/>
        <v>0</v>
      </c>
    </row>
    <row r="16" spans="1:12" ht="25.5">
      <c r="A16"/>
      <c r="B16"/>
      <c r="C16"/>
      <c r="D16"/>
      <c r="E16"/>
      <c r="F16"/>
      <c r="G16" s="280" t="s">
        <v>13</v>
      </c>
      <c r="H16" s="280"/>
      <c r="I16" s="16">
        <f>SUM(C5:C15,I5:I15)</f>
        <v>163</v>
      </c>
      <c r="J16" s="16">
        <f>SUM(D5:D15,J5:J15)</f>
        <v>98</v>
      </c>
      <c r="K16" s="16">
        <f>SUM(E5:E15,K5:K15)</f>
        <v>0</v>
      </c>
      <c r="L16" s="16">
        <f>SUM(F5:F15,L5:L15)</f>
        <v>261</v>
      </c>
    </row>
    <row r="17" ht="22.5">
      <c r="B17" s="46"/>
    </row>
    <row r="18" spans="7:12" ht="22.5">
      <c r="G18"/>
      <c r="H18"/>
      <c r="I18"/>
      <c r="J18"/>
      <c r="K18"/>
      <c r="L18"/>
    </row>
    <row r="19" spans="7:12" ht="22.5">
      <c r="G19"/>
      <c r="H19"/>
      <c r="I19"/>
      <c r="J19"/>
      <c r="K19"/>
      <c r="L19"/>
    </row>
  </sheetData>
  <sheetProtection/>
  <mergeCells count="13">
    <mergeCell ref="K3:K4"/>
    <mergeCell ref="L3:L4"/>
    <mergeCell ref="G16:H16"/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9"/>
  <sheetViews>
    <sheetView workbookViewId="0" topLeftCell="A1">
      <selection activeCell="D5" sqref="D5"/>
    </sheetView>
  </sheetViews>
  <sheetFormatPr defaultColWidth="9.00390625" defaultRowHeight="15"/>
  <cols>
    <col min="1" max="1" width="5.28125" style="219" bestFit="1" customWidth="1"/>
    <col min="2" max="2" width="19.00390625" style="219" bestFit="1" customWidth="1"/>
    <col min="3" max="3" width="12.8515625" style="219" customWidth="1"/>
    <col min="4" max="4" width="7.00390625" style="219" bestFit="1" customWidth="1"/>
    <col min="5" max="5" width="3.28125" style="219" bestFit="1" customWidth="1"/>
    <col min="6" max="6" width="10.421875" style="219" bestFit="1" customWidth="1"/>
    <col min="7" max="7" width="11.140625" style="219" bestFit="1" customWidth="1"/>
    <col min="8" max="10" width="11.7109375" style="219" bestFit="1" customWidth="1"/>
    <col min="11" max="11" width="24.57421875" style="220" bestFit="1" customWidth="1"/>
    <col min="12" max="12" width="13.57421875" style="219" customWidth="1"/>
    <col min="13" max="13" width="6.28125" style="220" hidden="1" customWidth="1"/>
    <col min="14" max="16384" width="9.00390625" style="220" customWidth="1"/>
  </cols>
  <sheetData>
    <row r="1" spans="11:12" ht="22.5">
      <c r="K1" s="281" t="s">
        <v>450</v>
      </c>
      <c r="L1" s="281"/>
    </row>
    <row r="2" spans="1:12" ht="22.5">
      <c r="A2" s="282" t="s">
        <v>449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22.5">
      <c r="A3" s="221" t="s">
        <v>8</v>
      </c>
      <c r="B3" s="221" t="s">
        <v>9</v>
      </c>
      <c r="C3" s="221" t="s">
        <v>4</v>
      </c>
      <c r="D3" s="221" t="s">
        <v>228</v>
      </c>
      <c r="E3" s="221" t="s">
        <v>2</v>
      </c>
      <c r="F3" s="221" t="s">
        <v>6</v>
      </c>
      <c r="G3" s="221" t="s">
        <v>0</v>
      </c>
      <c r="H3" s="221" t="s">
        <v>1</v>
      </c>
      <c r="I3" s="221" t="s">
        <v>3</v>
      </c>
      <c r="J3" s="221" t="s">
        <v>4</v>
      </c>
      <c r="K3" s="221" t="s">
        <v>359</v>
      </c>
      <c r="L3" s="221" t="s">
        <v>5</v>
      </c>
    </row>
    <row r="4" spans="1:13" s="288" customFormat="1" ht="20.25">
      <c r="A4" s="285">
        <v>1</v>
      </c>
      <c r="B4" s="285" t="s">
        <v>452</v>
      </c>
      <c r="C4" s="285">
        <v>2500700010</v>
      </c>
      <c r="D4" s="285" t="s">
        <v>227</v>
      </c>
      <c r="E4" s="285">
        <v>81</v>
      </c>
      <c r="F4" s="285" t="s">
        <v>413</v>
      </c>
      <c r="G4" s="286">
        <v>44487</v>
      </c>
      <c r="H4" s="285">
        <v>6100000394</v>
      </c>
      <c r="I4" s="285">
        <v>2500701616</v>
      </c>
      <c r="J4" s="285">
        <v>2500700010</v>
      </c>
      <c r="K4" s="287">
        <v>299600</v>
      </c>
      <c r="L4" s="285">
        <v>1206100102</v>
      </c>
      <c r="M4" s="288">
        <v>1</v>
      </c>
    </row>
    <row r="5" spans="1:13" s="288" customFormat="1" ht="20.25">
      <c r="A5" s="285"/>
      <c r="B5" s="285"/>
      <c r="C5" s="285">
        <v>2500700010</v>
      </c>
      <c r="D5" s="285" t="s">
        <v>227</v>
      </c>
      <c r="E5" s="285">
        <v>91</v>
      </c>
      <c r="F5" s="285" t="s">
        <v>413</v>
      </c>
      <c r="G5" s="286">
        <v>44487</v>
      </c>
      <c r="H5" s="285">
        <v>6100003630</v>
      </c>
      <c r="I5" s="285">
        <v>2500701616</v>
      </c>
      <c r="J5" s="285">
        <v>2500700010</v>
      </c>
      <c r="K5" s="287">
        <v>-299600</v>
      </c>
      <c r="L5" s="285">
        <v>1206100102</v>
      </c>
      <c r="M5" s="288">
        <v>2</v>
      </c>
    </row>
    <row r="6" spans="1:13" s="288" customFormat="1" ht="20.25">
      <c r="A6" s="285"/>
      <c r="B6" s="285"/>
      <c r="C6" s="285">
        <v>2500700010</v>
      </c>
      <c r="D6" s="285" t="s">
        <v>227</v>
      </c>
      <c r="E6" s="285">
        <v>81</v>
      </c>
      <c r="F6" s="285" t="s">
        <v>427</v>
      </c>
      <c r="G6" s="286">
        <v>44496</v>
      </c>
      <c r="H6" s="285">
        <v>6100002952</v>
      </c>
      <c r="I6" s="285">
        <v>2500701626</v>
      </c>
      <c r="J6" s="285">
        <v>2500700010</v>
      </c>
      <c r="K6" s="287">
        <v>21988.5</v>
      </c>
      <c r="L6" s="285">
        <v>1206100102</v>
      </c>
      <c r="M6" s="288">
        <v>3</v>
      </c>
    </row>
    <row r="7" spans="1:13" s="288" customFormat="1" ht="20.25">
      <c r="A7" s="285"/>
      <c r="B7" s="285"/>
      <c r="C7" s="285">
        <v>2500700010</v>
      </c>
      <c r="D7" s="285" t="s">
        <v>227</v>
      </c>
      <c r="E7" s="285">
        <v>81</v>
      </c>
      <c r="F7" s="285" t="s">
        <v>427</v>
      </c>
      <c r="G7" s="286">
        <v>44496</v>
      </c>
      <c r="H7" s="285">
        <v>6100002952</v>
      </c>
      <c r="I7" s="285">
        <v>2500701626</v>
      </c>
      <c r="J7" s="285">
        <v>2500700010</v>
      </c>
      <c r="K7" s="287">
        <v>34240</v>
      </c>
      <c r="L7" s="285">
        <v>1206100102</v>
      </c>
      <c r="M7" s="288">
        <v>4</v>
      </c>
    </row>
    <row r="8" spans="1:13" s="288" customFormat="1" ht="20.25">
      <c r="A8" s="285"/>
      <c r="B8" s="285"/>
      <c r="C8" s="285">
        <v>2500700010</v>
      </c>
      <c r="D8" s="285" t="s">
        <v>227</v>
      </c>
      <c r="E8" s="285">
        <v>81</v>
      </c>
      <c r="F8" s="285" t="s">
        <v>427</v>
      </c>
      <c r="G8" s="286">
        <v>44496</v>
      </c>
      <c r="H8" s="285">
        <v>6100002952</v>
      </c>
      <c r="I8" s="285">
        <v>2500701626</v>
      </c>
      <c r="J8" s="285">
        <v>2500700010</v>
      </c>
      <c r="K8" s="287">
        <v>67624</v>
      </c>
      <c r="L8" s="285">
        <v>1206100102</v>
      </c>
      <c r="M8" s="288">
        <v>5</v>
      </c>
    </row>
    <row r="9" spans="1:13" s="288" customFormat="1" ht="20.25">
      <c r="A9" s="285"/>
      <c r="B9" s="285"/>
      <c r="C9" s="285">
        <v>2500700010</v>
      </c>
      <c r="D9" s="285" t="s">
        <v>227</v>
      </c>
      <c r="E9" s="285">
        <v>81</v>
      </c>
      <c r="F9" s="285" t="s">
        <v>427</v>
      </c>
      <c r="G9" s="286">
        <v>44496</v>
      </c>
      <c r="H9" s="285">
        <v>6100002952</v>
      </c>
      <c r="I9" s="285">
        <v>2500701626</v>
      </c>
      <c r="J9" s="285">
        <v>2500700010</v>
      </c>
      <c r="K9" s="287">
        <v>99777.5</v>
      </c>
      <c r="L9" s="285">
        <v>1206100102</v>
      </c>
      <c r="M9" s="288">
        <v>6</v>
      </c>
    </row>
    <row r="10" spans="1:13" s="288" customFormat="1" ht="20.25">
      <c r="A10" s="285"/>
      <c r="B10" s="285"/>
      <c r="C10" s="285">
        <v>2500700010</v>
      </c>
      <c r="D10" s="285" t="s">
        <v>227</v>
      </c>
      <c r="E10" s="285">
        <v>81</v>
      </c>
      <c r="F10" s="285" t="s">
        <v>427</v>
      </c>
      <c r="G10" s="286">
        <v>44496</v>
      </c>
      <c r="H10" s="285">
        <v>6100002952</v>
      </c>
      <c r="I10" s="285">
        <v>2500701626</v>
      </c>
      <c r="J10" s="285">
        <v>2500700010</v>
      </c>
      <c r="K10" s="287">
        <v>19795</v>
      </c>
      <c r="L10" s="285">
        <v>1206040102</v>
      </c>
      <c r="M10" s="288">
        <v>7</v>
      </c>
    </row>
    <row r="11" spans="1:13" s="288" customFormat="1" ht="20.25">
      <c r="A11" s="285"/>
      <c r="B11" s="285"/>
      <c r="C11" s="285">
        <v>2500700010</v>
      </c>
      <c r="D11" s="285" t="s">
        <v>227</v>
      </c>
      <c r="E11" s="285">
        <v>81</v>
      </c>
      <c r="F11" s="285" t="s">
        <v>437</v>
      </c>
      <c r="G11" s="286">
        <v>44496</v>
      </c>
      <c r="H11" s="285">
        <v>6100003620</v>
      </c>
      <c r="I11" s="285">
        <v>2500700072</v>
      </c>
      <c r="J11" s="285">
        <v>2500700010</v>
      </c>
      <c r="K11" s="287">
        <v>16900</v>
      </c>
      <c r="L11" s="285">
        <v>1206100102</v>
      </c>
      <c r="M11" s="288">
        <v>8</v>
      </c>
    </row>
    <row r="12" spans="1:13" s="288" customFormat="1" ht="20.25">
      <c r="A12" s="285"/>
      <c r="B12" s="285"/>
      <c r="C12" s="285">
        <v>2500700010</v>
      </c>
      <c r="D12" s="285" t="s">
        <v>227</v>
      </c>
      <c r="E12" s="285">
        <v>81</v>
      </c>
      <c r="F12" s="285" t="s">
        <v>437</v>
      </c>
      <c r="G12" s="286">
        <v>44496</v>
      </c>
      <c r="H12" s="285">
        <v>6100003620</v>
      </c>
      <c r="I12" s="285">
        <v>2500700072</v>
      </c>
      <c r="J12" s="285">
        <v>2500700010</v>
      </c>
      <c r="K12" s="287">
        <v>89700</v>
      </c>
      <c r="L12" s="285">
        <v>1206100102</v>
      </c>
      <c r="M12" s="288">
        <v>9</v>
      </c>
    </row>
    <row r="13" spans="1:13" s="288" customFormat="1" ht="20.25">
      <c r="A13" s="285"/>
      <c r="B13" s="285"/>
      <c r="C13" s="285">
        <v>2500700010</v>
      </c>
      <c r="D13" s="285" t="s">
        <v>227</v>
      </c>
      <c r="E13" s="285">
        <v>81</v>
      </c>
      <c r="F13" s="285" t="s">
        <v>437</v>
      </c>
      <c r="G13" s="286">
        <v>44496</v>
      </c>
      <c r="H13" s="285">
        <v>6100003620</v>
      </c>
      <c r="I13" s="285">
        <v>2500700072</v>
      </c>
      <c r="J13" s="285">
        <v>2500700010</v>
      </c>
      <c r="K13" s="287">
        <v>391300</v>
      </c>
      <c r="L13" s="285">
        <v>1206100102</v>
      </c>
      <c r="M13" s="288">
        <v>10</v>
      </c>
    </row>
    <row r="14" spans="1:13" s="288" customFormat="1" ht="20.25">
      <c r="A14" s="285"/>
      <c r="B14" s="285"/>
      <c r="C14" s="285">
        <v>2500700010</v>
      </c>
      <c r="D14" s="285" t="s">
        <v>227</v>
      </c>
      <c r="E14" s="285">
        <v>81</v>
      </c>
      <c r="F14" s="285" t="s">
        <v>434</v>
      </c>
      <c r="G14" s="286">
        <v>44497</v>
      </c>
      <c r="H14" s="285">
        <v>6100002963</v>
      </c>
      <c r="I14" s="285">
        <v>2500701617</v>
      </c>
      <c r="J14" s="285">
        <v>2500700010</v>
      </c>
      <c r="K14" s="287">
        <v>599000</v>
      </c>
      <c r="L14" s="285">
        <v>1206160102</v>
      </c>
      <c r="M14" s="288">
        <v>11</v>
      </c>
    </row>
    <row r="15" spans="1:13" s="288" customFormat="1" ht="20.25">
      <c r="A15" s="285"/>
      <c r="B15" s="285"/>
      <c r="C15" s="285">
        <v>2500700010</v>
      </c>
      <c r="D15" s="285" t="s">
        <v>227</v>
      </c>
      <c r="E15" s="285">
        <v>81</v>
      </c>
      <c r="F15" s="285" t="s">
        <v>434</v>
      </c>
      <c r="G15" s="286">
        <v>44497</v>
      </c>
      <c r="H15" s="285">
        <v>6100002963</v>
      </c>
      <c r="I15" s="285">
        <v>2500701617</v>
      </c>
      <c r="J15" s="285">
        <v>2500700010</v>
      </c>
      <c r="K15" s="287">
        <v>1749000</v>
      </c>
      <c r="L15" s="285">
        <v>1206160102</v>
      </c>
      <c r="M15" s="288">
        <v>12</v>
      </c>
    </row>
    <row r="16" spans="1:13" s="288" customFormat="1" ht="20.25">
      <c r="A16" s="285"/>
      <c r="B16" s="285"/>
      <c r="C16" s="285">
        <v>2500700010</v>
      </c>
      <c r="D16" s="285" t="s">
        <v>227</v>
      </c>
      <c r="E16" s="285">
        <v>81</v>
      </c>
      <c r="F16" s="285" t="s">
        <v>435</v>
      </c>
      <c r="G16" s="286">
        <v>44497</v>
      </c>
      <c r="H16" s="285">
        <v>6100002964</v>
      </c>
      <c r="I16" s="285">
        <v>2500701531</v>
      </c>
      <c r="J16" s="285">
        <v>2500700010</v>
      </c>
      <c r="K16" s="287">
        <v>99000</v>
      </c>
      <c r="L16" s="285">
        <v>1206100102</v>
      </c>
      <c r="M16" s="288">
        <v>13</v>
      </c>
    </row>
    <row r="17" spans="1:13" s="288" customFormat="1" ht="20.25">
      <c r="A17" s="285"/>
      <c r="B17" s="285"/>
      <c r="C17" s="285">
        <v>2500700010</v>
      </c>
      <c r="D17" s="285" t="s">
        <v>227</v>
      </c>
      <c r="E17" s="285">
        <v>81</v>
      </c>
      <c r="F17" s="285" t="s">
        <v>436</v>
      </c>
      <c r="G17" s="286">
        <v>44498</v>
      </c>
      <c r="H17" s="285">
        <v>6100003521</v>
      </c>
      <c r="I17" s="285">
        <v>2500701617</v>
      </c>
      <c r="J17" s="285">
        <v>2500700010</v>
      </c>
      <c r="K17" s="287">
        <v>39906000</v>
      </c>
      <c r="L17" s="285">
        <v>1206160102</v>
      </c>
      <c r="M17" s="288">
        <v>14</v>
      </c>
    </row>
    <row r="18" spans="1:13" s="288" customFormat="1" ht="20.25">
      <c r="A18" s="285">
        <v>2</v>
      </c>
      <c r="B18" s="285" t="s">
        <v>345</v>
      </c>
      <c r="C18" s="285">
        <v>2500700110</v>
      </c>
      <c r="D18" s="285" t="s">
        <v>438</v>
      </c>
      <c r="E18" s="285">
        <v>81</v>
      </c>
      <c r="F18" s="285" t="s">
        <v>420</v>
      </c>
      <c r="G18" s="286">
        <v>44496</v>
      </c>
      <c r="H18" s="285">
        <v>3100012526</v>
      </c>
      <c r="I18" s="285">
        <v>2500700986</v>
      </c>
      <c r="J18" s="285">
        <v>2500700110</v>
      </c>
      <c r="K18" s="287">
        <v>5050.4</v>
      </c>
      <c r="L18" s="285">
        <v>1206060102</v>
      </c>
      <c r="M18" s="288">
        <v>15</v>
      </c>
    </row>
    <row r="19" spans="1:13" s="288" customFormat="1" ht="20.25">
      <c r="A19" s="285"/>
      <c r="B19" s="285"/>
      <c r="C19" s="285">
        <v>2500700110</v>
      </c>
      <c r="D19" s="285" t="s">
        <v>439</v>
      </c>
      <c r="E19" s="285">
        <v>91</v>
      </c>
      <c r="F19" s="285" t="s">
        <v>420</v>
      </c>
      <c r="G19" s="286">
        <v>44496</v>
      </c>
      <c r="H19" s="285">
        <v>3900000220</v>
      </c>
      <c r="I19" s="285">
        <v>2500700986</v>
      </c>
      <c r="J19" s="285">
        <v>2500700110</v>
      </c>
      <c r="K19" s="287">
        <v>-5050.4</v>
      </c>
      <c r="L19" s="285">
        <v>1206060102</v>
      </c>
      <c r="M19" s="288">
        <v>16</v>
      </c>
    </row>
    <row r="20" spans="1:13" s="288" customFormat="1" ht="20.25">
      <c r="A20" s="285"/>
      <c r="B20" s="285"/>
      <c r="C20" s="285">
        <v>2500700110</v>
      </c>
      <c r="D20" s="285" t="s">
        <v>438</v>
      </c>
      <c r="E20" s="285">
        <v>81</v>
      </c>
      <c r="F20" s="285" t="s">
        <v>421</v>
      </c>
      <c r="G20" s="286">
        <v>44497</v>
      </c>
      <c r="H20" s="285">
        <v>3100000186</v>
      </c>
      <c r="I20" s="285">
        <v>2500700986</v>
      </c>
      <c r="J20" s="285">
        <v>2500700110</v>
      </c>
      <c r="K20" s="287">
        <v>41730</v>
      </c>
      <c r="L20" s="285">
        <v>1206060102</v>
      </c>
      <c r="M20" s="288">
        <v>17</v>
      </c>
    </row>
    <row r="21" spans="1:13" s="288" customFormat="1" ht="20.25">
      <c r="A21" s="285"/>
      <c r="B21" s="285"/>
      <c r="C21" s="285">
        <v>2500700110</v>
      </c>
      <c r="D21" s="285" t="s">
        <v>438</v>
      </c>
      <c r="E21" s="285">
        <v>81</v>
      </c>
      <c r="F21" s="285" t="s">
        <v>421</v>
      </c>
      <c r="G21" s="286">
        <v>44497</v>
      </c>
      <c r="H21" s="285">
        <v>3100012268</v>
      </c>
      <c r="I21" s="285">
        <v>2500700986</v>
      </c>
      <c r="J21" s="285">
        <v>2500700110</v>
      </c>
      <c r="K21" s="287">
        <v>5050.4</v>
      </c>
      <c r="L21" s="285">
        <v>1206060102</v>
      </c>
      <c r="M21" s="288">
        <v>18</v>
      </c>
    </row>
    <row r="22" spans="1:13" s="288" customFormat="1" ht="20.25">
      <c r="A22" s="285"/>
      <c r="B22" s="285"/>
      <c r="C22" s="285">
        <v>2500700110</v>
      </c>
      <c r="D22" s="285" t="s">
        <v>438</v>
      </c>
      <c r="E22" s="285">
        <v>81</v>
      </c>
      <c r="F22" s="285" t="s">
        <v>421</v>
      </c>
      <c r="G22" s="286">
        <v>44497</v>
      </c>
      <c r="H22" s="285">
        <v>3100012269</v>
      </c>
      <c r="I22" s="285">
        <v>2500700986</v>
      </c>
      <c r="J22" s="285">
        <v>2500700110</v>
      </c>
      <c r="K22" s="287">
        <v>72254.6</v>
      </c>
      <c r="L22" s="285">
        <v>1206060102</v>
      </c>
      <c r="M22" s="288">
        <v>19</v>
      </c>
    </row>
    <row r="23" spans="1:13" s="288" customFormat="1" ht="20.25">
      <c r="A23" s="285">
        <v>3</v>
      </c>
      <c r="B23" s="285" t="s">
        <v>216</v>
      </c>
      <c r="C23" s="285">
        <v>2500700173</v>
      </c>
      <c r="D23" s="285" t="s">
        <v>227</v>
      </c>
      <c r="E23" s="285">
        <v>81</v>
      </c>
      <c r="F23" s="285" t="s">
        <v>427</v>
      </c>
      <c r="G23" s="286">
        <v>44470</v>
      </c>
      <c r="H23" s="285">
        <v>6100000804</v>
      </c>
      <c r="I23" s="285">
        <v>2500700173</v>
      </c>
      <c r="J23" s="285">
        <v>2500700173</v>
      </c>
      <c r="K23" s="287">
        <v>83299.5</v>
      </c>
      <c r="L23" s="285">
        <v>1206010102</v>
      </c>
      <c r="M23" s="288">
        <v>20</v>
      </c>
    </row>
    <row r="24" spans="1:13" s="288" customFormat="1" ht="20.25">
      <c r="A24" s="285"/>
      <c r="B24" s="285"/>
      <c r="C24" s="285">
        <v>2500700173</v>
      </c>
      <c r="D24" s="285" t="s">
        <v>227</v>
      </c>
      <c r="E24" s="285">
        <v>81</v>
      </c>
      <c r="F24" s="285" t="s">
        <v>427</v>
      </c>
      <c r="G24" s="286">
        <v>44470</v>
      </c>
      <c r="H24" s="285">
        <v>6100001110</v>
      </c>
      <c r="I24" s="285">
        <v>2500700173</v>
      </c>
      <c r="J24" s="285">
        <v>2500700173</v>
      </c>
      <c r="K24" s="287">
        <v>6490000</v>
      </c>
      <c r="L24" s="285">
        <v>1206090102</v>
      </c>
      <c r="M24" s="288">
        <v>21</v>
      </c>
    </row>
    <row r="25" spans="1:13" s="288" customFormat="1" ht="20.25">
      <c r="A25" s="285"/>
      <c r="B25" s="285"/>
      <c r="C25" s="285">
        <v>2500700173</v>
      </c>
      <c r="D25" s="285" t="s">
        <v>227</v>
      </c>
      <c r="E25" s="285">
        <v>81</v>
      </c>
      <c r="F25" s="285" t="s">
        <v>419</v>
      </c>
      <c r="G25" s="286">
        <v>44475</v>
      </c>
      <c r="H25" s="285">
        <v>6100001248</v>
      </c>
      <c r="I25" s="285">
        <v>2500700173</v>
      </c>
      <c r="J25" s="285">
        <v>2500700173</v>
      </c>
      <c r="K25" s="287">
        <v>1198500</v>
      </c>
      <c r="L25" s="285">
        <v>1206090102</v>
      </c>
      <c r="M25" s="288">
        <v>22</v>
      </c>
    </row>
    <row r="26" spans="1:13" s="288" customFormat="1" ht="20.25">
      <c r="A26" s="285"/>
      <c r="B26" s="285"/>
      <c r="C26" s="285">
        <v>2500700173</v>
      </c>
      <c r="D26" s="285" t="s">
        <v>227</v>
      </c>
      <c r="E26" s="285">
        <v>81</v>
      </c>
      <c r="F26" s="285" t="s">
        <v>411</v>
      </c>
      <c r="G26" s="286">
        <v>44476</v>
      </c>
      <c r="H26" s="285">
        <v>6100001142</v>
      </c>
      <c r="I26" s="285">
        <v>2500700173</v>
      </c>
      <c r="J26" s="285">
        <v>2500700173</v>
      </c>
      <c r="K26" s="287">
        <v>48150</v>
      </c>
      <c r="L26" s="285">
        <v>1206090102</v>
      </c>
      <c r="M26" s="288">
        <v>23</v>
      </c>
    </row>
    <row r="27" spans="1:13" s="288" customFormat="1" ht="20.25">
      <c r="A27" s="285"/>
      <c r="B27" s="285"/>
      <c r="C27" s="285">
        <v>2500700173</v>
      </c>
      <c r="D27" s="285" t="s">
        <v>227</v>
      </c>
      <c r="E27" s="285">
        <v>81</v>
      </c>
      <c r="F27" s="285" t="s">
        <v>411</v>
      </c>
      <c r="G27" s="286">
        <v>44476</v>
      </c>
      <c r="H27" s="285">
        <v>6100001303</v>
      </c>
      <c r="I27" s="285">
        <v>2500700173</v>
      </c>
      <c r="J27" s="285">
        <v>2500700173</v>
      </c>
      <c r="K27" s="287">
        <v>31030</v>
      </c>
      <c r="L27" s="285">
        <v>1206090102</v>
      </c>
      <c r="M27" s="288">
        <v>24</v>
      </c>
    </row>
    <row r="28" spans="1:13" s="288" customFormat="1" ht="20.25">
      <c r="A28" s="285"/>
      <c r="B28" s="285"/>
      <c r="C28" s="285">
        <v>2500700173</v>
      </c>
      <c r="D28" s="285" t="s">
        <v>227</v>
      </c>
      <c r="E28" s="285">
        <v>81</v>
      </c>
      <c r="F28" s="285" t="s">
        <v>411</v>
      </c>
      <c r="G28" s="286">
        <v>44476</v>
      </c>
      <c r="H28" s="285">
        <v>6100001303</v>
      </c>
      <c r="I28" s="285">
        <v>2500700173</v>
      </c>
      <c r="J28" s="285">
        <v>2500700173</v>
      </c>
      <c r="K28" s="287">
        <v>74472</v>
      </c>
      <c r="L28" s="285">
        <v>1206090102</v>
      </c>
      <c r="M28" s="288">
        <v>25</v>
      </c>
    </row>
    <row r="29" spans="1:13" s="288" customFormat="1" ht="20.25">
      <c r="A29" s="285"/>
      <c r="B29" s="285"/>
      <c r="C29" s="285">
        <v>2500700173</v>
      </c>
      <c r="D29" s="285" t="s">
        <v>227</v>
      </c>
      <c r="E29" s="285">
        <v>81</v>
      </c>
      <c r="F29" s="285" t="s">
        <v>411</v>
      </c>
      <c r="G29" s="286">
        <v>44476</v>
      </c>
      <c r="H29" s="285">
        <v>6100001303</v>
      </c>
      <c r="I29" s="285">
        <v>2500700173</v>
      </c>
      <c r="J29" s="285">
        <v>2500700173</v>
      </c>
      <c r="K29" s="287">
        <v>74579</v>
      </c>
      <c r="L29" s="285">
        <v>1206090102</v>
      </c>
      <c r="M29" s="288">
        <v>26</v>
      </c>
    </row>
    <row r="30" spans="1:13" s="288" customFormat="1" ht="20.25">
      <c r="A30" s="285"/>
      <c r="B30" s="285"/>
      <c r="C30" s="285">
        <v>2500700173</v>
      </c>
      <c r="D30" s="285" t="s">
        <v>227</v>
      </c>
      <c r="E30" s="285">
        <v>81</v>
      </c>
      <c r="F30" s="285" t="s">
        <v>411</v>
      </c>
      <c r="G30" s="286">
        <v>44476</v>
      </c>
      <c r="H30" s="285">
        <v>6100001303</v>
      </c>
      <c r="I30" s="285">
        <v>2500700173</v>
      </c>
      <c r="J30" s="285">
        <v>2500700173</v>
      </c>
      <c r="K30" s="287">
        <v>55533</v>
      </c>
      <c r="L30" s="285">
        <v>1206090102</v>
      </c>
      <c r="M30" s="288">
        <v>27</v>
      </c>
    </row>
    <row r="31" spans="1:13" s="288" customFormat="1" ht="20.25">
      <c r="A31" s="285"/>
      <c r="B31" s="285"/>
      <c r="C31" s="285">
        <v>2500700173</v>
      </c>
      <c r="D31" s="285" t="s">
        <v>227</v>
      </c>
      <c r="E31" s="285">
        <v>81</v>
      </c>
      <c r="F31" s="285" t="s">
        <v>411</v>
      </c>
      <c r="G31" s="286">
        <v>44476</v>
      </c>
      <c r="H31" s="285">
        <v>6100001303</v>
      </c>
      <c r="I31" s="285">
        <v>2500700173</v>
      </c>
      <c r="J31" s="285">
        <v>2500700173</v>
      </c>
      <c r="K31" s="287">
        <v>55533</v>
      </c>
      <c r="L31" s="285">
        <v>1206090102</v>
      </c>
      <c r="M31" s="288">
        <v>28</v>
      </c>
    </row>
    <row r="32" spans="1:13" s="288" customFormat="1" ht="20.25">
      <c r="A32" s="285"/>
      <c r="B32" s="285"/>
      <c r="C32" s="285">
        <v>2500700173</v>
      </c>
      <c r="D32" s="285" t="s">
        <v>227</v>
      </c>
      <c r="E32" s="285">
        <v>81</v>
      </c>
      <c r="F32" s="285" t="s">
        <v>418</v>
      </c>
      <c r="G32" s="286">
        <v>44480</v>
      </c>
      <c r="H32" s="285">
        <v>6100001140</v>
      </c>
      <c r="I32" s="285">
        <v>2500700173</v>
      </c>
      <c r="J32" s="285">
        <v>2500700173</v>
      </c>
      <c r="K32" s="287">
        <v>6997000</v>
      </c>
      <c r="L32" s="285">
        <v>1206090102</v>
      </c>
      <c r="M32" s="288">
        <v>29</v>
      </c>
    </row>
    <row r="33" spans="1:13" s="288" customFormat="1" ht="20.25">
      <c r="A33" s="285"/>
      <c r="B33" s="285"/>
      <c r="C33" s="285">
        <v>2500700173</v>
      </c>
      <c r="D33" s="285" t="s">
        <v>227</v>
      </c>
      <c r="E33" s="285">
        <v>81</v>
      </c>
      <c r="F33" s="285" t="s">
        <v>418</v>
      </c>
      <c r="G33" s="286">
        <v>44480</v>
      </c>
      <c r="H33" s="285">
        <v>6100001177</v>
      </c>
      <c r="I33" s="285">
        <v>2500700173</v>
      </c>
      <c r="J33" s="285">
        <v>2500700173</v>
      </c>
      <c r="K33" s="287">
        <v>490908.51</v>
      </c>
      <c r="L33" s="285">
        <v>1206030102</v>
      </c>
      <c r="M33" s="288">
        <v>30</v>
      </c>
    </row>
    <row r="34" spans="1:13" s="288" customFormat="1" ht="20.25">
      <c r="A34" s="285"/>
      <c r="B34" s="285"/>
      <c r="C34" s="285">
        <v>2500700173</v>
      </c>
      <c r="D34" s="285" t="s">
        <v>227</v>
      </c>
      <c r="E34" s="285">
        <v>81</v>
      </c>
      <c r="F34" s="285" t="s">
        <v>418</v>
      </c>
      <c r="G34" s="286">
        <v>44480</v>
      </c>
      <c r="H34" s="285">
        <v>6100001816</v>
      </c>
      <c r="I34" s="285">
        <v>2500700173</v>
      </c>
      <c r="J34" s="285">
        <v>2500700173</v>
      </c>
      <c r="K34" s="287">
        <v>1880000</v>
      </c>
      <c r="L34" s="285">
        <v>1206090102</v>
      </c>
      <c r="M34" s="288">
        <v>31</v>
      </c>
    </row>
    <row r="35" spans="1:13" s="288" customFormat="1" ht="20.25">
      <c r="A35" s="285"/>
      <c r="B35" s="285"/>
      <c r="C35" s="285">
        <v>2500700173</v>
      </c>
      <c r="D35" s="285" t="s">
        <v>227</v>
      </c>
      <c r="E35" s="285">
        <v>91</v>
      </c>
      <c r="F35" s="285" t="s">
        <v>430</v>
      </c>
      <c r="G35" s="286">
        <v>44481</v>
      </c>
      <c r="H35" s="285">
        <v>6100000825</v>
      </c>
      <c r="I35" s="285">
        <v>2500700173</v>
      </c>
      <c r="J35" s="285">
        <v>2500700173</v>
      </c>
      <c r="K35" s="287">
        <v>-18500</v>
      </c>
      <c r="L35" s="285">
        <v>1206010102</v>
      </c>
      <c r="M35" s="288">
        <v>32</v>
      </c>
    </row>
    <row r="36" spans="1:13" s="288" customFormat="1" ht="20.25">
      <c r="A36" s="285"/>
      <c r="B36" s="285"/>
      <c r="C36" s="285">
        <v>2500700173</v>
      </c>
      <c r="D36" s="285" t="s">
        <v>227</v>
      </c>
      <c r="E36" s="285">
        <v>91</v>
      </c>
      <c r="F36" s="285" t="s">
        <v>430</v>
      </c>
      <c r="G36" s="286">
        <v>44481</v>
      </c>
      <c r="H36" s="285">
        <v>6100000825</v>
      </c>
      <c r="I36" s="285">
        <v>2500700173</v>
      </c>
      <c r="J36" s="285">
        <v>2500700173</v>
      </c>
      <c r="K36" s="287">
        <v>-24500</v>
      </c>
      <c r="L36" s="285">
        <v>1206010102</v>
      </c>
      <c r="M36" s="288">
        <v>33</v>
      </c>
    </row>
    <row r="37" spans="1:13" s="288" customFormat="1" ht="20.25">
      <c r="A37" s="285"/>
      <c r="B37" s="285"/>
      <c r="C37" s="285">
        <v>2500700173</v>
      </c>
      <c r="D37" s="285" t="s">
        <v>227</v>
      </c>
      <c r="E37" s="285">
        <v>81</v>
      </c>
      <c r="F37" s="285" t="s">
        <v>430</v>
      </c>
      <c r="G37" s="286">
        <v>44481</v>
      </c>
      <c r="H37" s="285">
        <v>6100001249</v>
      </c>
      <c r="I37" s="285">
        <v>2500700173</v>
      </c>
      <c r="J37" s="285">
        <v>2500700173</v>
      </c>
      <c r="K37" s="287">
        <v>30000</v>
      </c>
      <c r="L37" s="285">
        <v>1206030102</v>
      </c>
      <c r="M37" s="288">
        <v>34</v>
      </c>
    </row>
    <row r="38" spans="1:13" s="288" customFormat="1" ht="20.25">
      <c r="A38" s="285"/>
      <c r="B38" s="285"/>
      <c r="C38" s="285">
        <v>2500700173</v>
      </c>
      <c r="D38" s="285" t="s">
        <v>227</v>
      </c>
      <c r="E38" s="285">
        <v>81</v>
      </c>
      <c r="F38" s="285" t="s">
        <v>430</v>
      </c>
      <c r="G38" s="286">
        <v>44481</v>
      </c>
      <c r="H38" s="285">
        <v>6100001249</v>
      </c>
      <c r="I38" s="285">
        <v>2500700173</v>
      </c>
      <c r="J38" s="285">
        <v>2500700173</v>
      </c>
      <c r="K38" s="287">
        <v>116630</v>
      </c>
      <c r="L38" s="285">
        <v>1206030102</v>
      </c>
      <c r="M38" s="288">
        <v>35</v>
      </c>
    </row>
    <row r="39" spans="1:13" s="288" customFormat="1" ht="20.25">
      <c r="A39" s="285"/>
      <c r="B39" s="285"/>
      <c r="C39" s="285">
        <v>2500700173</v>
      </c>
      <c r="D39" s="285" t="s">
        <v>227</v>
      </c>
      <c r="E39" s="285">
        <v>81</v>
      </c>
      <c r="F39" s="285" t="s">
        <v>430</v>
      </c>
      <c r="G39" s="286">
        <v>44481</v>
      </c>
      <c r="H39" s="285">
        <v>6100001257</v>
      </c>
      <c r="I39" s="285">
        <v>2500700173</v>
      </c>
      <c r="J39" s="285">
        <v>2500700173</v>
      </c>
      <c r="K39" s="287">
        <v>492000</v>
      </c>
      <c r="L39" s="285">
        <v>1206090102</v>
      </c>
      <c r="M39" s="288">
        <v>36</v>
      </c>
    </row>
    <row r="40" spans="1:13" s="288" customFormat="1" ht="20.25">
      <c r="A40" s="285"/>
      <c r="B40" s="285"/>
      <c r="C40" s="285">
        <v>2500700173</v>
      </c>
      <c r="D40" s="285" t="s">
        <v>227</v>
      </c>
      <c r="E40" s="285">
        <v>81</v>
      </c>
      <c r="F40" s="285" t="s">
        <v>430</v>
      </c>
      <c r="G40" s="286">
        <v>44481</v>
      </c>
      <c r="H40" s="285">
        <v>6100001614</v>
      </c>
      <c r="I40" s="285">
        <v>2500700173</v>
      </c>
      <c r="J40" s="285">
        <v>2500700173</v>
      </c>
      <c r="K40" s="287">
        <v>18500</v>
      </c>
      <c r="L40" s="285">
        <v>1206010102</v>
      </c>
      <c r="M40" s="288">
        <v>37</v>
      </c>
    </row>
    <row r="41" spans="1:13" s="288" customFormat="1" ht="20.25">
      <c r="A41" s="285"/>
      <c r="B41" s="285"/>
      <c r="C41" s="285">
        <v>2500700173</v>
      </c>
      <c r="D41" s="285" t="s">
        <v>227</v>
      </c>
      <c r="E41" s="285">
        <v>81</v>
      </c>
      <c r="F41" s="285" t="s">
        <v>430</v>
      </c>
      <c r="G41" s="286">
        <v>44481</v>
      </c>
      <c r="H41" s="285">
        <v>6100001614</v>
      </c>
      <c r="I41" s="285">
        <v>2500700173</v>
      </c>
      <c r="J41" s="285">
        <v>2500700173</v>
      </c>
      <c r="K41" s="287">
        <v>24500</v>
      </c>
      <c r="L41" s="285">
        <v>1206010102</v>
      </c>
      <c r="M41" s="288">
        <v>38</v>
      </c>
    </row>
    <row r="42" spans="1:13" s="288" customFormat="1" ht="20.25">
      <c r="A42" s="285"/>
      <c r="B42" s="285"/>
      <c r="C42" s="285">
        <v>2500700173</v>
      </c>
      <c r="D42" s="285" t="s">
        <v>227</v>
      </c>
      <c r="E42" s="285">
        <v>81</v>
      </c>
      <c r="F42" s="285" t="s">
        <v>430</v>
      </c>
      <c r="G42" s="286">
        <v>44481</v>
      </c>
      <c r="H42" s="285">
        <v>6100001615</v>
      </c>
      <c r="I42" s="285">
        <v>2500700173</v>
      </c>
      <c r="J42" s="285">
        <v>2500700173</v>
      </c>
      <c r="K42" s="287">
        <v>18500</v>
      </c>
      <c r="L42" s="285">
        <v>1206010102</v>
      </c>
      <c r="M42" s="288">
        <v>39</v>
      </c>
    </row>
    <row r="43" spans="1:13" s="288" customFormat="1" ht="20.25">
      <c r="A43" s="285"/>
      <c r="B43" s="285"/>
      <c r="C43" s="285">
        <v>2500700173</v>
      </c>
      <c r="D43" s="285" t="s">
        <v>227</v>
      </c>
      <c r="E43" s="285">
        <v>81</v>
      </c>
      <c r="F43" s="285" t="s">
        <v>430</v>
      </c>
      <c r="G43" s="286">
        <v>44481</v>
      </c>
      <c r="H43" s="285">
        <v>6100001615</v>
      </c>
      <c r="I43" s="285">
        <v>2500700173</v>
      </c>
      <c r="J43" s="285">
        <v>2500700173</v>
      </c>
      <c r="K43" s="287">
        <v>24500</v>
      </c>
      <c r="L43" s="285">
        <v>1206010102</v>
      </c>
      <c r="M43" s="288">
        <v>40</v>
      </c>
    </row>
    <row r="44" spans="1:13" s="288" customFormat="1" ht="20.25">
      <c r="A44" s="285"/>
      <c r="B44" s="285"/>
      <c r="C44" s="285">
        <v>2500700173</v>
      </c>
      <c r="D44" s="285" t="s">
        <v>227</v>
      </c>
      <c r="E44" s="285">
        <v>81</v>
      </c>
      <c r="F44" s="285" t="s">
        <v>415</v>
      </c>
      <c r="G44" s="286">
        <v>44484</v>
      </c>
      <c r="H44" s="285">
        <v>6100001147</v>
      </c>
      <c r="I44" s="285">
        <v>2500700173</v>
      </c>
      <c r="J44" s="285">
        <v>2500700173</v>
      </c>
      <c r="K44" s="287">
        <v>899000</v>
      </c>
      <c r="L44" s="285">
        <v>1206090102</v>
      </c>
      <c r="M44" s="288">
        <v>41</v>
      </c>
    </row>
    <row r="45" spans="1:13" s="288" customFormat="1" ht="20.25">
      <c r="A45" s="285"/>
      <c r="B45" s="285"/>
      <c r="C45" s="285">
        <v>2500700173</v>
      </c>
      <c r="D45" s="285" t="s">
        <v>227</v>
      </c>
      <c r="E45" s="285">
        <v>81</v>
      </c>
      <c r="F45" s="285" t="s">
        <v>415</v>
      </c>
      <c r="G45" s="286">
        <v>44484</v>
      </c>
      <c r="H45" s="285">
        <v>6100001610</v>
      </c>
      <c r="I45" s="285">
        <v>2500700173</v>
      </c>
      <c r="J45" s="285">
        <v>2500700173</v>
      </c>
      <c r="K45" s="287">
        <v>9980000</v>
      </c>
      <c r="L45" s="285">
        <v>1206090102</v>
      </c>
      <c r="M45" s="288">
        <v>42</v>
      </c>
    </row>
    <row r="46" spans="1:13" s="288" customFormat="1" ht="20.25">
      <c r="A46" s="285"/>
      <c r="B46" s="285"/>
      <c r="C46" s="285">
        <v>2500700173</v>
      </c>
      <c r="D46" s="285" t="s">
        <v>227</v>
      </c>
      <c r="E46" s="285">
        <v>81</v>
      </c>
      <c r="F46" s="285" t="s">
        <v>425</v>
      </c>
      <c r="G46" s="286">
        <v>44488</v>
      </c>
      <c r="H46" s="285">
        <v>6100000940</v>
      </c>
      <c r="I46" s="285">
        <v>2500700173</v>
      </c>
      <c r="J46" s="285">
        <v>2500700173</v>
      </c>
      <c r="K46" s="287">
        <v>36000</v>
      </c>
      <c r="L46" s="285">
        <v>1206030102</v>
      </c>
      <c r="M46" s="288">
        <v>43</v>
      </c>
    </row>
    <row r="47" spans="1:13" s="288" customFormat="1" ht="20.25">
      <c r="A47" s="285"/>
      <c r="B47" s="285"/>
      <c r="C47" s="285">
        <v>2500700173</v>
      </c>
      <c r="D47" s="285" t="s">
        <v>227</v>
      </c>
      <c r="E47" s="285">
        <v>81</v>
      </c>
      <c r="F47" s="285" t="s">
        <v>420</v>
      </c>
      <c r="G47" s="286">
        <v>44496</v>
      </c>
      <c r="H47" s="285">
        <v>6100000961</v>
      </c>
      <c r="I47" s="285">
        <v>2500700173</v>
      </c>
      <c r="J47" s="285">
        <v>2500700173</v>
      </c>
      <c r="K47" s="287">
        <v>1308000</v>
      </c>
      <c r="L47" s="285">
        <v>1206090102</v>
      </c>
      <c r="M47" s="288">
        <v>44</v>
      </c>
    </row>
    <row r="48" spans="1:13" s="288" customFormat="1" ht="20.25">
      <c r="A48" s="285">
        <v>4</v>
      </c>
      <c r="B48" s="285" t="s">
        <v>453</v>
      </c>
      <c r="C48" s="285">
        <v>2500700309</v>
      </c>
      <c r="D48" s="285" t="s">
        <v>227</v>
      </c>
      <c r="E48" s="285">
        <v>81</v>
      </c>
      <c r="F48" s="285" t="s">
        <v>429</v>
      </c>
      <c r="G48" s="286">
        <v>44477</v>
      </c>
      <c r="H48" s="285">
        <v>6100000814</v>
      </c>
      <c r="I48" s="285">
        <v>2500700316</v>
      </c>
      <c r="J48" s="285">
        <v>2500700309</v>
      </c>
      <c r="K48" s="287">
        <v>489400</v>
      </c>
      <c r="L48" s="285">
        <v>1206040102</v>
      </c>
      <c r="M48" s="288">
        <v>45</v>
      </c>
    </row>
    <row r="49" spans="1:13" s="288" customFormat="1" ht="20.25">
      <c r="A49" s="285">
        <v>5</v>
      </c>
      <c r="B49" s="285" t="s">
        <v>454</v>
      </c>
      <c r="C49" s="285">
        <v>2500700325</v>
      </c>
      <c r="D49" s="285" t="s">
        <v>227</v>
      </c>
      <c r="E49" s="285">
        <v>81</v>
      </c>
      <c r="F49" s="285" t="s">
        <v>415</v>
      </c>
      <c r="G49" s="286">
        <v>44484</v>
      </c>
      <c r="H49" s="285">
        <v>6100002601</v>
      </c>
      <c r="I49" s="285">
        <v>2500700325</v>
      </c>
      <c r="J49" s="285">
        <v>2500700325</v>
      </c>
      <c r="K49" s="287">
        <v>214500</v>
      </c>
      <c r="L49" s="285">
        <v>1206050102</v>
      </c>
      <c r="M49" s="288">
        <v>46</v>
      </c>
    </row>
    <row r="50" spans="1:13" s="288" customFormat="1" ht="20.25">
      <c r="A50" s="285"/>
      <c r="B50" s="285"/>
      <c r="C50" s="285">
        <v>2500700325</v>
      </c>
      <c r="D50" s="285" t="s">
        <v>271</v>
      </c>
      <c r="E50" s="285">
        <v>50</v>
      </c>
      <c r="F50" s="285" t="s">
        <v>440</v>
      </c>
      <c r="G50" s="286">
        <v>44487</v>
      </c>
      <c r="H50" s="285">
        <v>100005365</v>
      </c>
      <c r="I50" s="285">
        <v>2500700325</v>
      </c>
      <c r="J50" s="285">
        <v>2500700325</v>
      </c>
      <c r="K50" s="287">
        <v>-214500</v>
      </c>
      <c r="L50" s="285">
        <v>1206050102</v>
      </c>
      <c r="M50" s="288">
        <v>47</v>
      </c>
    </row>
    <row r="51" spans="1:13" s="288" customFormat="1" ht="20.25">
      <c r="A51" s="285">
        <v>6</v>
      </c>
      <c r="B51" s="285" t="s">
        <v>455</v>
      </c>
      <c r="C51" s="285">
        <v>2500700326</v>
      </c>
      <c r="D51" s="285" t="s">
        <v>227</v>
      </c>
      <c r="E51" s="285">
        <v>81</v>
      </c>
      <c r="F51" s="285" t="s">
        <v>430</v>
      </c>
      <c r="G51" s="286">
        <v>44481</v>
      </c>
      <c r="H51" s="285">
        <v>6100000085</v>
      </c>
      <c r="I51" s="285">
        <v>2500700326</v>
      </c>
      <c r="J51" s="285">
        <v>2500700326</v>
      </c>
      <c r="K51" s="287">
        <v>1736000</v>
      </c>
      <c r="L51" s="285">
        <v>1206070102</v>
      </c>
      <c r="M51" s="288">
        <v>48</v>
      </c>
    </row>
    <row r="52" spans="1:13" s="288" customFormat="1" ht="20.25">
      <c r="A52" s="285">
        <v>7</v>
      </c>
      <c r="B52" s="285" t="s">
        <v>456</v>
      </c>
      <c r="C52" s="285">
        <v>2500700348</v>
      </c>
      <c r="D52" s="285" t="s">
        <v>227</v>
      </c>
      <c r="E52" s="285">
        <v>81</v>
      </c>
      <c r="F52" s="285" t="s">
        <v>420</v>
      </c>
      <c r="G52" s="286">
        <v>44496</v>
      </c>
      <c r="H52" s="285">
        <v>6100003634</v>
      </c>
      <c r="I52" s="285">
        <v>2500700348</v>
      </c>
      <c r="J52" s="285">
        <v>2500700348</v>
      </c>
      <c r="K52" s="287">
        <v>483100</v>
      </c>
      <c r="L52" s="285">
        <v>1205040102</v>
      </c>
      <c r="M52" s="288">
        <v>49</v>
      </c>
    </row>
    <row r="53" spans="1:13" s="288" customFormat="1" ht="20.25">
      <c r="A53" s="285">
        <v>8</v>
      </c>
      <c r="B53" s="285" t="s">
        <v>338</v>
      </c>
      <c r="C53" s="285">
        <v>2500700360</v>
      </c>
      <c r="D53" s="285" t="s">
        <v>227</v>
      </c>
      <c r="E53" s="285">
        <v>81</v>
      </c>
      <c r="F53" s="285" t="s">
        <v>415</v>
      </c>
      <c r="G53" s="286">
        <v>44484</v>
      </c>
      <c r="H53" s="285">
        <v>6100000387</v>
      </c>
      <c r="I53" s="285">
        <v>2500700361</v>
      </c>
      <c r="J53" s="285">
        <v>2500700360</v>
      </c>
      <c r="K53" s="287">
        <v>44500</v>
      </c>
      <c r="L53" s="285">
        <v>1206010102</v>
      </c>
      <c r="M53" s="288">
        <v>50</v>
      </c>
    </row>
    <row r="54" spans="1:13" s="288" customFormat="1" ht="20.25">
      <c r="A54" s="285"/>
      <c r="B54" s="285"/>
      <c r="C54" s="285">
        <v>2500700360</v>
      </c>
      <c r="D54" s="285" t="s">
        <v>227</v>
      </c>
      <c r="E54" s="285">
        <v>81</v>
      </c>
      <c r="F54" s="285" t="s">
        <v>412</v>
      </c>
      <c r="G54" s="286">
        <v>44495</v>
      </c>
      <c r="H54" s="285">
        <v>6100003512</v>
      </c>
      <c r="I54" s="285">
        <v>2500700361</v>
      </c>
      <c r="J54" s="285">
        <v>2500700360</v>
      </c>
      <c r="K54" s="287">
        <v>54035</v>
      </c>
      <c r="L54" s="285">
        <v>1206040102</v>
      </c>
      <c r="M54" s="288">
        <v>51</v>
      </c>
    </row>
    <row r="55" spans="1:13" s="288" customFormat="1" ht="20.25">
      <c r="A55" s="285">
        <v>9</v>
      </c>
      <c r="B55" s="285" t="s">
        <v>278</v>
      </c>
      <c r="C55" s="285">
        <v>2500700387</v>
      </c>
      <c r="D55" s="285" t="s">
        <v>227</v>
      </c>
      <c r="E55" s="285">
        <v>81</v>
      </c>
      <c r="F55" s="285" t="s">
        <v>428</v>
      </c>
      <c r="G55" s="286">
        <v>44483</v>
      </c>
      <c r="H55" s="285">
        <v>6100000951</v>
      </c>
      <c r="I55" s="285">
        <v>2500700388</v>
      </c>
      <c r="J55" s="285">
        <v>2500700387</v>
      </c>
      <c r="K55" s="287">
        <v>447200</v>
      </c>
      <c r="L55" s="285">
        <v>1206100102</v>
      </c>
      <c r="M55" s="288">
        <v>52</v>
      </c>
    </row>
    <row r="56" spans="1:13" s="288" customFormat="1" ht="20.25">
      <c r="A56" s="285">
        <v>10</v>
      </c>
      <c r="B56" s="285" t="s">
        <v>218</v>
      </c>
      <c r="C56" s="285">
        <v>2500700483</v>
      </c>
      <c r="D56" s="285" t="s">
        <v>227</v>
      </c>
      <c r="E56" s="285">
        <v>81</v>
      </c>
      <c r="F56" s="285" t="s">
        <v>429</v>
      </c>
      <c r="G56" s="286">
        <v>44488</v>
      </c>
      <c r="H56" s="285">
        <v>6100001252</v>
      </c>
      <c r="I56" s="285">
        <v>2500700483</v>
      </c>
      <c r="J56" s="285">
        <v>2500700483</v>
      </c>
      <c r="K56" s="287">
        <v>490000</v>
      </c>
      <c r="L56" s="285">
        <v>1206160102</v>
      </c>
      <c r="M56" s="288">
        <v>53</v>
      </c>
    </row>
    <row r="57" spans="1:13" s="288" customFormat="1" ht="20.25">
      <c r="A57" s="285"/>
      <c r="B57" s="285"/>
      <c r="C57" s="285">
        <v>2500700483</v>
      </c>
      <c r="D57" s="285" t="s">
        <v>227</v>
      </c>
      <c r="E57" s="285">
        <v>81</v>
      </c>
      <c r="F57" s="285" t="s">
        <v>422</v>
      </c>
      <c r="G57" s="286">
        <v>44488</v>
      </c>
      <c r="H57" s="285">
        <v>6100001608</v>
      </c>
      <c r="I57" s="285">
        <v>2500700483</v>
      </c>
      <c r="J57" s="285">
        <v>2500700483</v>
      </c>
      <c r="K57" s="287">
        <v>34800</v>
      </c>
      <c r="L57" s="285">
        <v>1206010102</v>
      </c>
      <c r="M57" s="288">
        <v>54</v>
      </c>
    </row>
    <row r="58" spans="1:13" s="288" customFormat="1" ht="20.25">
      <c r="A58" s="285"/>
      <c r="B58" s="285"/>
      <c r="C58" s="285">
        <v>2500700483</v>
      </c>
      <c r="D58" s="285" t="s">
        <v>227</v>
      </c>
      <c r="E58" s="285">
        <v>81</v>
      </c>
      <c r="F58" s="285" t="s">
        <v>422</v>
      </c>
      <c r="G58" s="286">
        <v>44488</v>
      </c>
      <c r="H58" s="285">
        <v>6100001608</v>
      </c>
      <c r="I58" s="285">
        <v>2500700483</v>
      </c>
      <c r="J58" s="285">
        <v>2500700483</v>
      </c>
      <c r="K58" s="287">
        <v>431250</v>
      </c>
      <c r="L58" s="285">
        <v>1206010102</v>
      </c>
      <c r="M58" s="288">
        <v>55</v>
      </c>
    </row>
    <row r="59" spans="1:13" s="288" customFormat="1" ht="20.25">
      <c r="A59" s="285">
        <v>11</v>
      </c>
      <c r="B59" s="285" t="s">
        <v>457</v>
      </c>
      <c r="C59" s="285">
        <v>2500700512</v>
      </c>
      <c r="D59" s="285" t="s">
        <v>227</v>
      </c>
      <c r="E59" s="285">
        <v>91</v>
      </c>
      <c r="F59" s="285" t="s">
        <v>441</v>
      </c>
      <c r="G59" s="286">
        <v>44480</v>
      </c>
      <c r="H59" s="285">
        <v>6100000810</v>
      </c>
      <c r="I59" s="285">
        <v>2500700512</v>
      </c>
      <c r="J59" s="285">
        <v>2500700512</v>
      </c>
      <c r="K59" s="287">
        <v>-8000</v>
      </c>
      <c r="L59" s="285">
        <v>1206040102</v>
      </c>
      <c r="M59" s="288">
        <v>56</v>
      </c>
    </row>
    <row r="60" spans="1:13" s="288" customFormat="1" ht="20.25">
      <c r="A60" s="285"/>
      <c r="B60" s="285"/>
      <c r="C60" s="285">
        <v>2500700512</v>
      </c>
      <c r="D60" s="285" t="s">
        <v>227</v>
      </c>
      <c r="E60" s="285">
        <v>81</v>
      </c>
      <c r="F60" s="285" t="s">
        <v>442</v>
      </c>
      <c r="G60" s="286">
        <v>44480</v>
      </c>
      <c r="H60" s="285">
        <v>6100001120</v>
      </c>
      <c r="I60" s="285">
        <v>2500700512</v>
      </c>
      <c r="J60" s="285">
        <v>2500700512</v>
      </c>
      <c r="K60" s="287">
        <v>8000</v>
      </c>
      <c r="L60" s="285">
        <v>1206040102</v>
      </c>
      <c r="M60" s="288">
        <v>57</v>
      </c>
    </row>
    <row r="61" spans="1:13" s="288" customFormat="1" ht="20.25">
      <c r="A61" s="285"/>
      <c r="B61" s="285"/>
      <c r="C61" s="285">
        <v>2500700512</v>
      </c>
      <c r="D61" s="285" t="s">
        <v>227</v>
      </c>
      <c r="E61" s="285">
        <v>81</v>
      </c>
      <c r="F61" s="285" t="s">
        <v>441</v>
      </c>
      <c r="G61" s="286">
        <v>44480</v>
      </c>
      <c r="H61" s="285">
        <v>6100001122</v>
      </c>
      <c r="I61" s="285">
        <v>2500700512</v>
      </c>
      <c r="J61" s="285">
        <v>2500700512</v>
      </c>
      <c r="K61" s="287">
        <v>8000</v>
      </c>
      <c r="L61" s="285">
        <v>1206040102</v>
      </c>
      <c r="M61" s="288">
        <v>58</v>
      </c>
    </row>
    <row r="62" spans="1:13" s="288" customFormat="1" ht="20.25">
      <c r="A62" s="285"/>
      <c r="B62" s="285"/>
      <c r="C62" s="285">
        <v>2500700512</v>
      </c>
      <c r="D62" s="285" t="s">
        <v>227</v>
      </c>
      <c r="E62" s="285">
        <v>81</v>
      </c>
      <c r="F62" s="285" t="s">
        <v>443</v>
      </c>
      <c r="G62" s="286">
        <v>44480</v>
      </c>
      <c r="H62" s="285">
        <v>6100001804</v>
      </c>
      <c r="I62" s="285">
        <v>2500700512</v>
      </c>
      <c r="J62" s="285">
        <v>2500700512</v>
      </c>
      <c r="K62" s="287">
        <v>8000</v>
      </c>
      <c r="L62" s="285">
        <v>1206040102</v>
      </c>
      <c r="M62" s="288">
        <v>59</v>
      </c>
    </row>
    <row r="63" spans="1:13" s="288" customFormat="1" ht="20.25">
      <c r="A63" s="285"/>
      <c r="B63" s="285"/>
      <c r="C63" s="285">
        <v>2500700512</v>
      </c>
      <c r="D63" s="285" t="s">
        <v>227</v>
      </c>
      <c r="E63" s="285">
        <v>81</v>
      </c>
      <c r="F63" s="285" t="s">
        <v>417</v>
      </c>
      <c r="G63" s="286">
        <v>44489</v>
      </c>
      <c r="H63" s="285">
        <v>6100003020</v>
      </c>
      <c r="I63" s="285">
        <v>2500700512</v>
      </c>
      <c r="J63" s="285">
        <v>2500700512</v>
      </c>
      <c r="K63" s="287">
        <v>8000</v>
      </c>
      <c r="L63" s="285">
        <v>1206040102</v>
      </c>
      <c r="M63" s="288">
        <v>60</v>
      </c>
    </row>
    <row r="64" spans="1:13" s="288" customFormat="1" ht="20.25">
      <c r="A64" s="285">
        <v>12</v>
      </c>
      <c r="B64" s="285" t="s">
        <v>458</v>
      </c>
      <c r="C64" s="285">
        <v>2500700540</v>
      </c>
      <c r="D64" s="285" t="s">
        <v>227</v>
      </c>
      <c r="E64" s="285">
        <v>81</v>
      </c>
      <c r="F64" s="285" t="s">
        <v>418</v>
      </c>
      <c r="G64" s="286">
        <v>44480</v>
      </c>
      <c r="H64" s="285">
        <v>6100001149</v>
      </c>
      <c r="I64" s="285">
        <v>2500700540</v>
      </c>
      <c r="J64" s="285">
        <v>2500700540</v>
      </c>
      <c r="K64" s="287">
        <v>64000</v>
      </c>
      <c r="L64" s="285">
        <v>1206040102</v>
      </c>
      <c r="M64" s="288">
        <v>61</v>
      </c>
    </row>
    <row r="65" spans="1:13" s="288" customFormat="1" ht="20.25">
      <c r="A65" s="285">
        <v>13</v>
      </c>
      <c r="B65" s="285" t="s">
        <v>459</v>
      </c>
      <c r="C65" s="285">
        <v>2500700645</v>
      </c>
      <c r="D65" s="285" t="s">
        <v>227</v>
      </c>
      <c r="E65" s="285">
        <v>81</v>
      </c>
      <c r="F65" s="285" t="s">
        <v>417</v>
      </c>
      <c r="G65" s="286">
        <v>44489</v>
      </c>
      <c r="H65" s="285">
        <v>6100000156</v>
      </c>
      <c r="I65" s="285">
        <v>2500700645</v>
      </c>
      <c r="J65" s="285">
        <v>2500700645</v>
      </c>
      <c r="K65" s="287">
        <v>85800</v>
      </c>
      <c r="L65" s="285">
        <v>1206040102</v>
      </c>
      <c r="M65" s="288">
        <v>62</v>
      </c>
    </row>
    <row r="66" spans="1:13" s="288" customFormat="1" ht="20.25">
      <c r="A66" s="285"/>
      <c r="B66" s="285"/>
      <c r="C66" s="285">
        <v>2500700645</v>
      </c>
      <c r="D66" s="285" t="s">
        <v>227</v>
      </c>
      <c r="E66" s="285">
        <v>81</v>
      </c>
      <c r="F66" s="285" t="s">
        <v>421</v>
      </c>
      <c r="G66" s="286">
        <v>44497</v>
      </c>
      <c r="H66" s="285">
        <v>6100003514</v>
      </c>
      <c r="I66" s="285">
        <v>2500700645</v>
      </c>
      <c r="J66" s="285">
        <v>2500700645</v>
      </c>
      <c r="K66" s="287">
        <v>253800</v>
      </c>
      <c r="L66" s="285">
        <v>1206100102</v>
      </c>
      <c r="M66" s="288">
        <v>63</v>
      </c>
    </row>
    <row r="67" spans="1:13" s="288" customFormat="1" ht="20.25">
      <c r="A67" s="285"/>
      <c r="B67" s="285"/>
      <c r="C67" s="285">
        <v>2500700645</v>
      </c>
      <c r="D67" s="285" t="s">
        <v>227</v>
      </c>
      <c r="E67" s="285">
        <v>81</v>
      </c>
      <c r="F67" s="285" t="s">
        <v>421</v>
      </c>
      <c r="G67" s="286">
        <v>44497</v>
      </c>
      <c r="H67" s="285">
        <v>6100003514</v>
      </c>
      <c r="I67" s="285">
        <v>2500700645</v>
      </c>
      <c r="J67" s="285">
        <v>2500700645</v>
      </c>
      <c r="K67" s="287">
        <v>116100</v>
      </c>
      <c r="L67" s="285">
        <v>1206100102</v>
      </c>
      <c r="M67" s="288">
        <v>64</v>
      </c>
    </row>
    <row r="68" spans="1:13" s="288" customFormat="1" ht="20.25">
      <c r="A68" s="285"/>
      <c r="B68" s="285"/>
      <c r="C68" s="285">
        <v>2500700645</v>
      </c>
      <c r="D68" s="285" t="s">
        <v>227</v>
      </c>
      <c r="E68" s="285">
        <v>81</v>
      </c>
      <c r="F68" s="285" t="s">
        <v>421</v>
      </c>
      <c r="G68" s="286">
        <v>44497</v>
      </c>
      <c r="H68" s="285">
        <v>6100003514</v>
      </c>
      <c r="I68" s="285">
        <v>2500700645</v>
      </c>
      <c r="J68" s="285">
        <v>2500700645</v>
      </c>
      <c r="K68" s="287">
        <v>25725</v>
      </c>
      <c r="L68" s="285">
        <v>1206100102</v>
      </c>
      <c r="M68" s="288">
        <v>65</v>
      </c>
    </row>
    <row r="69" spans="1:13" s="288" customFormat="1" ht="20.25">
      <c r="A69" s="285">
        <v>14</v>
      </c>
      <c r="B69" s="285" t="s">
        <v>460</v>
      </c>
      <c r="C69" s="285">
        <v>2500700649</v>
      </c>
      <c r="D69" s="285" t="s">
        <v>227</v>
      </c>
      <c r="E69" s="285">
        <v>81</v>
      </c>
      <c r="F69" s="285" t="s">
        <v>420</v>
      </c>
      <c r="G69" s="286">
        <v>44496</v>
      </c>
      <c r="H69" s="285">
        <v>6100003604</v>
      </c>
      <c r="I69" s="285">
        <v>2500700649</v>
      </c>
      <c r="J69" s="285">
        <v>2500700649</v>
      </c>
      <c r="K69" s="287">
        <v>510000</v>
      </c>
      <c r="L69" s="285">
        <v>1206100102</v>
      </c>
      <c r="M69" s="288">
        <v>66</v>
      </c>
    </row>
    <row r="70" spans="1:13" s="288" customFormat="1" ht="20.25">
      <c r="A70" s="285"/>
      <c r="B70" s="285"/>
      <c r="C70" s="285">
        <v>2500700649</v>
      </c>
      <c r="D70" s="285" t="s">
        <v>227</v>
      </c>
      <c r="E70" s="285">
        <v>81</v>
      </c>
      <c r="F70" s="285" t="s">
        <v>420</v>
      </c>
      <c r="G70" s="286">
        <v>44496</v>
      </c>
      <c r="H70" s="285">
        <v>6100003604</v>
      </c>
      <c r="I70" s="285">
        <v>2500700649</v>
      </c>
      <c r="J70" s="285">
        <v>2500700649</v>
      </c>
      <c r="K70" s="287">
        <v>267000</v>
      </c>
      <c r="L70" s="285">
        <v>1206100102</v>
      </c>
      <c r="M70" s="288">
        <v>67</v>
      </c>
    </row>
    <row r="71" spans="1:13" s="288" customFormat="1" ht="20.25">
      <c r="A71" s="285"/>
      <c r="B71" s="285"/>
      <c r="C71" s="285">
        <v>2500700649</v>
      </c>
      <c r="D71" s="285" t="s">
        <v>227</v>
      </c>
      <c r="E71" s="285">
        <v>81</v>
      </c>
      <c r="F71" s="285" t="s">
        <v>420</v>
      </c>
      <c r="G71" s="286">
        <v>44496</v>
      </c>
      <c r="H71" s="285">
        <v>6100003604</v>
      </c>
      <c r="I71" s="285">
        <v>2500700649</v>
      </c>
      <c r="J71" s="285">
        <v>2500700649</v>
      </c>
      <c r="K71" s="287">
        <v>75000</v>
      </c>
      <c r="L71" s="285">
        <v>1206100102</v>
      </c>
      <c r="M71" s="288">
        <v>68</v>
      </c>
    </row>
    <row r="72" spans="1:13" s="288" customFormat="1" ht="20.25">
      <c r="A72" s="285">
        <v>15</v>
      </c>
      <c r="B72" s="285" t="s">
        <v>461</v>
      </c>
      <c r="C72" s="285">
        <v>2500700661</v>
      </c>
      <c r="D72" s="285" t="s">
        <v>227</v>
      </c>
      <c r="E72" s="285">
        <v>81</v>
      </c>
      <c r="F72" s="285" t="s">
        <v>416</v>
      </c>
      <c r="G72" s="286">
        <v>44494</v>
      </c>
      <c r="H72" s="285">
        <v>6100001621</v>
      </c>
      <c r="I72" s="285">
        <v>2500700661</v>
      </c>
      <c r="J72" s="285">
        <v>2500700661</v>
      </c>
      <c r="K72" s="287">
        <v>40000</v>
      </c>
      <c r="L72" s="285">
        <v>1206100102</v>
      </c>
      <c r="M72" s="288">
        <v>69</v>
      </c>
    </row>
    <row r="73" spans="1:13" s="288" customFormat="1" ht="20.25">
      <c r="A73" s="285"/>
      <c r="B73" s="285"/>
      <c r="C73" s="285">
        <v>2500700661</v>
      </c>
      <c r="D73" s="285" t="s">
        <v>227</v>
      </c>
      <c r="E73" s="285">
        <v>81</v>
      </c>
      <c r="F73" s="285" t="s">
        <v>416</v>
      </c>
      <c r="G73" s="286">
        <v>44494</v>
      </c>
      <c r="H73" s="285">
        <v>6100001621</v>
      </c>
      <c r="I73" s="285">
        <v>2500700661</v>
      </c>
      <c r="J73" s="285">
        <v>2500700661</v>
      </c>
      <c r="K73" s="287">
        <v>176000</v>
      </c>
      <c r="L73" s="285">
        <v>1206100102</v>
      </c>
      <c r="M73" s="288">
        <v>70</v>
      </c>
    </row>
    <row r="74" spans="1:13" s="288" customFormat="1" ht="20.25">
      <c r="A74" s="285"/>
      <c r="B74" s="285"/>
      <c r="C74" s="285">
        <v>2500700661</v>
      </c>
      <c r="D74" s="285" t="s">
        <v>227</v>
      </c>
      <c r="E74" s="285">
        <v>81</v>
      </c>
      <c r="F74" s="285" t="s">
        <v>416</v>
      </c>
      <c r="G74" s="286">
        <v>44494</v>
      </c>
      <c r="H74" s="285">
        <v>6100001621</v>
      </c>
      <c r="I74" s="285">
        <v>2500700661</v>
      </c>
      <c r="J74" s="285">
        <v>2500700661</v>
      </c>
      <c r="K74" s="287">
        <v>88000</v>
      </c>
      <c r="L74" s="285">
        <v>1206100102</v>
      </c>
      <c r="M74" s="288">
        <v>71</v>
      </c>
    </row>
    <row r="75" spans="1:13" s="288" customFormat="1" ht="20.25">
      <c r="A75" s="285"/>
      <c r="B75" s="285"/>
      <c r="C75" s="285">
        <v>2500700661</v>
      </c>
      <c r="D75" s="285" t="s">
        <v>227</v>
      </c>
      <c r="E75" s="285">
        <v>81</v>
      </c>
      <c r="F75" s="285" t="s">
        <v>416</v>
      </c>
      <c r="G75" s="286">
        <v>44494</v>
      </c>
      <c r="H75" s="285">
        <v>6100001621</v>
      </c>
      <c r="I75" s="285">
        <v>2500700661</v>
      </c>
      <c r="J75" s="285">
        <v>2500700661</v>
      </c>
      <c r="K75" s="287">
        <v>34400</v>
      </c>
      <c r="L75" s="285">
        <v>1206100102</v>
      </c>
      <c r="M75" s="288">
        <v>72</v>
      </c>
    </row>
    <row r="76" spans="1:13" s="288" customFormat="1" ht="20.25">
      <c r="A76" s="285">
        <v>16</v>
      </c>
      <c r="B76" s="285" t="s">
        <v>346</v>
      </c>
      <c r="C76" s="285">
        <v>2500700669</v>
      </c>
      <c r="D76" s="285" t="s">
        <v>227</v>
      </c>
      <c r="E76" s="285">
        <v>81</v>
      </c>
      <c r="F76" s="285" t="s">
        <v>430</v>
      </c>
      <c r="G76" s="286">
        <v>44481</v>
      </c>
      <c r="H76" s="285">
        <v>6100001228</v>
      </c>
      <c r="I76" s="285">
        <v>2500700669</v>
      </c>
      <c r="J76" s="285">
        <v>2500700669</v>
      </c>
      <c r="K76" s="287">
        <v>232200</v>
      </c>
      <c r="L76" s="285">
        <v>1206100102</v>
      </c>
      <c r="M76" s="288">
        <v>73</v>
      </c>
    </row>
    <row r="77" spans="1:13" s="288" customFormat="1" ht="20.25">
      <c r="A77" s="285"/>
      <c r="B77" s="285"/>
      <c r="C77" s="285">
        <v>2500700669</v>
      </c>
      <c r="D77" s="285" t="s">
        <v>227</v>
      </c>
      <c r="E77" s="285">
        <v>81</v>
      </c>
      <c r="F77" s="285" t="s">
        <v>430</v>
      </c>
      <c r="G77" s="286">
        <v>44481</v>
      </c>
      <c r="H77" s="285">
        <v>6100001229</v>
      </c>
      <c r="I77" s="285">
        <v>2500700669</v>
      </c>
      <c r="J77" s="285">
        <v>2500700669</v>
      </c>
      <c r="K77" s="287">
        <v>62100</v>
      </c>
      <c r="L77" s="285">
        <v>1206100102</v>
      </c>
      <c r="M77" s="288">
        <v>74</v>
      </c>
    </row>
    <row r="78" spans="1:13" s="288" customFormat="1" ht="20.25">
      <c r="A78" s="285"/>
      <c r="B78" s="285"/>
      <c r="C78" s="285">
        <v>2500700669</v>
      </c>
      <c r="D78" s="285" t="s">
        <v>227</v>
      </c>
      <c r="E78" s="285">
        <v>81</v>
      </c>
      <c r="F78" s="285" t="s">
        <v>425</v>
      </c>
      <c r="G78" s="286">
        <v>44488</v>
      </c>
      <c r="H78" s="285">
        <v>6100002801</v>
      </c>
      <c r="I78" s="285">
        <v>2500700669</v>
      </c>
      <c r="J78" s="285">
        <v>2500700669</v>
      </c>
      <c r="K78" s="287">
        <v>458460</v>
      </c>
      <c r="L78" s="285">
        <v>1206100102</v>
      </c>
      <c r="M78" s="288">
        <v>75</v>
      </c>
    </row>
    <row r="79" spans="1:13" s="288" customFormat="1" ht="20.25">
      <c r="A79" s="285"/>
      <c r="B79" s="285"/>
      <c r="C79" s="285">
        <v>2500700669</v>
      </c>
      <c r="D79" s="285" t="s">
        <v>227</v>
      </c>
      <c r="E79" s="285">
        <v>81</v>
      </c>
      <c r="F79" s="285" t="s">
        <v>416</v>
      </c>
      <c r="G79" s="286">
        <v>44494</v>
      </c>
      <c r="H79" s="285">
        <v>6100003015</v>
      </c>
      <c r="I79" s="285">
        <v>2500700669</v>
      </c>
      <c r="J79" s="285">
        <v>2500700669</v>
      </c>
      <c r="K79" s="287">
        <v>184000</v>
      </c>
      <c r="L79" s="285">
        <v>1206040102</v>
      </c>
      <c r="M79" s="288">
        <v>76</v>
      </c>
    </row>
    <row r="80" spans="1:13" s="288" customFormat="1" ht="20.25">
      <c r="A80" s="285">
        <v>17</v>
      </c>
      <c r="B80" s="285" t="s">
        <v>462</v>
      </c>
      <c r="C80" s="285">
        <v>2500700671</v>
      </c>
      <c r="D80" s="285" t="s">
        <v>271</v>
      </c>
      <c r="E80" s="285">
        <v>40</v>
      </c>
      <c r="F80" s="285" t="s">
        <v>440</v>
      </c>
      <c r="G80" s="286">
        <v>44487</v>
      </c>
      <c r="H80" s="285">
        <v>100005235</v>
      </c>
      <c r="I80" s="285">
        <v>2500700671</v>
      </c>
      <c r="J80" s="285">
        <v>2500700671</v>
      </c>
      <c r="K80" s="287">
        <v>50000</v>
      </c>
      <c r="L80" s="285">
        <v>1206100102</v>
      </c>
      <c r="M80" s="288">
        <v>77</v>
      </c>
    </row>
    <row r="81" spans="1:13" s="288" customFormat="1" ht="20.25">
      <c r="A81" s="285"/>
      <c r="B81" s="285"/>
      <c r="C81" s="285">
        <v>2500700671</v>
      </c>
      <c r="D81" s="285" t="s">
        <v>271</v>
      </c>
      <c r="E81" s="285">
        <v>50</v>
      </c>
      <c r="F81" s="285" t="s">
        <v>440</v>
      </c>
      <c r="G81" s="286">
        <v>44487</v>
      </c>
      <c r="H81" s="285">
        <v>100009569</v>
      </c>
      <c r="I81" s="285">
        <v>2500700671</v>
      </c>
      <c r="J81" s="285">
        <v>2500700671</v>
      </c>
      <c r="K81" s="287">
        <v>-50000</v>
      </c>
      <c r="L81" s="285">
        <v>1206100102</v>
      </c>
      <c r="M81" s="288">
        <v>78</v>
      </c>
    </row>
    <row r="82" spans="1:13" s="288" customFormat="1" ht="20.25">
      <c r="A82" s="285">
        <v>18</v>
      </c>
      <c r="B82" s="285" t="s">
        <v>463</v>
      </c>
      <c r="C82" s="285">
        <v>2500700677</v>
      </c>
      <c r="D82" s="285" t="s">
        <v>227</v>
      </c>
      <c r="E82" s="285">
        <v>81</v>
      </c>
      <c r="F82" s="285" t="s">
        <v>430</v>
      </c>
      <c r="G82" s="286">
        <v>44481</v>
      </c>
      <c r="H82" s="285">
        <v>6100002605</v>
      </c>
      <c r="I82" s="285">
        <v>2500700677</v>
      </c>
      <c r="J82" s="285">
        <v>2500700677</v>
      </c>
      <c r="K82" s="287">
        <v>139442.4</v>
      </c>
      <c r="L82" s="285">
        <v>1206040102</v>
      </c>
      <c r="M82" s="288">
        <v>79</v>
      </c>
    </row>
    <row r="83" spans="1:13" s="288" customFormat="1" ht="20.25">
      <c r="A83" s="285">
        <v>19</v>
      </c>
      <c r="B83" s="285" t="s">
        <v>464</v>
      </c>
      <c r="C83" s="285">
        <v>2500700679</v>
      </c>
      <c r="D83" s="285" t="s">
        <v>227</v>
      </c>
      <c r="E83" s="285">
        <v>81</v>
      </c>
      <c r="F83" s="285" t="s">
        <v>424</v>
      </c>
      <c r="G83" s="286">
        <v>44470</v>
      </c>
      <c r="H83" s="285">
        <v>6100002989</v>
      </c>
      <c r="I83" s="285">
        <v>2500700679</v>
      </c>
      <c r="J83" s="285">
        <v>2500700679</v>
      </c>
      <c r="K83" s="287">
        <v>300000</v>
      </c>
      <c r="L83" s="285">
        <v>1206100102</v>
      </c>
      <c r="M83" s="288">
        <v>80</v>
      </c>
    </row>
    <row r="84" spans="1:13" s="288" customFormat="1" ht="20.25">
      <c r="A84" s="285">
        <v>20</v>
      </c>
      <c r="B84" s="285" t="s">
        <v>302</v>
      </c>
      <c r="C84" s="285">
        <v>2500700693</v>
      </c>
      <c r="D84" s="285" t="s">
        <v>227</v>
      </c>
      <c r="E84" s="285">
        <v>81</v>
      </c>
      <c r="F84" s="285" t="s">
        <v>415</v>
      </c>
      <c r="G84" s="286">
        <v>44484</v>
      </c>
      <c r="H84" s="285">
        <v>6100002608</v>
      </c>
      <c r="I84" s="285">
        <v>2500700693</v>
      </c>
      <c r="J84" s="285">
        <v>2500700693</v>
      </c>
      <c r="K84" s="287">
        <v>935000</v>
      </c>
      <c r="L84" s="285">
        <v>1206100102</v>
      </c>
      <c r="M84" s="288">
        <v>81</v>
      </c>
    </row>
    <row r="85" spans="1:13" s="288" customFormat="1" ht="20.25">
      <c r="A85" s="285">
        <v>21</v>
      </c>
      <c r="B85" s="285" t="s">
        <v>465</v>
      </c>
      <c r="C85" s="285">
        <v>2500700697</v>
      </c>
      <c r="D85" s="285" t="s">
        <v>227</v>
      </c>
      <c r="E85" s="285">
        <v>81</v>
      </c>
      <c r="F85" s="285" t="s">
        <v>444</v>
      </c>
      <c r="G85" s="286">
        <v>44491</v>
      </c>
      <c r="H85" s="285">
        <v>6100002672</v>
      </c>
      <c r="I85" s="285">
        <v>2500700697</v>
      </c>
      <c r="J85" s="285">
        <v>2500700697</v>
      </c>
      <c r="K85" s="287">
        <v>646000</v>
      </c>
      <c r="L85" s="285">
        <v>1206100102</v>
      </c>
      <c r="M85" s="288">
        <v>82</v>
      </c>
    </row>
    <row r="86" spans="1:13" s="288" customFormat="1" ht="20.25">
      <c r="A86" s="285">
        <v>22</v>
      </c>
      <c r="B86" s="285" t="s">
        <v>466</v>
      </c>
      <c r="C86" s="285">
        <v>2500700701</v>
      </c>
      <c r="D86" s="285" t="s">
        <v>227</v>
      </c>
      <c r="E86" s="285">
        <v>81</v>
      </c>
      <c r="F86" s="285" t="s">
        <v>445</v>
      </c>
      <c r="G86" s="286">
        <v>44483</v>
      </c>
      <c r="H86" s="285">
        <v>6100000291</v>
      </c>
      <c r="I86" s="285">
        <v>2500700701</v>
      </c>
      <c r="J86" s="285">
        <v>2500700701</v>
      </c>
      <c r="K86" s="287">
        <v>320400</v>
      </c>
      <c r="L86" s="285">
        <v>1206100102</v>
      </c>
      <c r="M86" s="288">
        <v>83</v>
      </c>
    </row>
    <row r="87" spans="1:13" s="288" customFormat="1" ht="20.25">
      <c r="A87" s="285">
        <v>23</v>
      </c>
      <c r="B87" s="285" t="s">
        <v>467</v>
      </c>
      <c r="C87" s="285">
        <v>2500700707</v>
      </c>
      <c r="D87" s="285" t="s">
        <v>227</v>
      </c>
      <c r="E87" s="285">
        <v>81</v>
      </c>
      <c r="F87" s="285" t="s">
        <v>446</v>
      </c>
      <c r="G87" s="286">
        <v>44483</v>
      </c>
      <c r="H87" s="285">
        <v>6100000290</v>
      </c>
      <c r="I87" s="285">
        <v>2500700707</v>
      </c>
      <c r="J87" s="285">
        <v>2500700707</v>
      </c>
      <c r="K87" s="287">
        <v>232000</v>
      </c>
      <c r="L87" s="285">
        <v>1206040102</v>
      </c>
      <c r="M87" s="288">
        <v>84</v>
      </c>
    </row>
    <row r="88" spans="1:13" s="288" customFormat="1" ht="20.25">
      <c r="A88" s="285">
        <v>24</v>
      </c>
      <c r="B88" s="285" t="s">
        <v>468</v>
      </c>
      <c r="C88" s="285">
        <v>2500700710</v>
      </c>
      <c r="D88" s="285" t="s">
        <v>271</v>
      </c>
      <c r="E88" s="285">
        <v>50</v>
      </c>
      <c r="F88" s="285" t="s">
        <v>427</v>
      </c>
      <c r="G88" s="286">
        <v>44470</v>
      </c>
      <c r="H88" s="285">
        <v>100012459</v>
      </c>
      <c r="I88" s="285">
        <v>2500700710</v>
      </c>
      <c r="J88" s="285">
        <v>2500700710</v>
      </c>
      <c r="K88" s="287">
        <v>-3300</v>
      </c>
      <c r="L88" s="285">
        <v>1206010102</v>
      </c>
      <c r="M88" s="288">
        <v>85</v>
      </c>
    </row>
    <row r="89" spans="1:13" s="288" customFormat="1" ht="20.25">
      <c r="A89" s="285"/>
      <c r="B89" s="285"/>
      <c r="C89" s="285">
        <v>2500700710</v>
      </c>
      <c r="D89" s="285" t="s">
        <v>227</v>
      </c>
      <c r="E89" s="285">
        <v>81</v>
      </c>
      <c r="F89" s="285" t="s">
        <v>440</v>
      </c>
      <c r="G89" s="286">
        <v>44487</v>
      </c>
      <c r="H89" s="285">
        <v>6100002627</v>
      </c>
      <c r="I89" s="285">
        <v>2500700710</v>
      </c>
      <c r="J89" s="285">
        <v>2500700710</v>
      </c>
      <c r="K89" s="287">
        <v>238000</v>
      </c>
      <c r="L89" s="285">
        <v>1206100102</v>
      </c>
      <c r="M89" s="288">
        <v>86</v>
      </c>
    </row>
    <row r="90" spans="1:13" s="288" customFormat="1" ht="20.25">
      <c r="A90" s="285"/>
      <c r="B90" s="285"/>
      <c r="C90" s="285">
        <v>2500700710</v>
      </c>
      <c r="D90" s="285" t="s">
        <v>227</v>
      </c>
      <c r="E90" s="285">
        <v>81</v>
      </c>
      <c r="F90" s="285" t="s">
        <v>440</v>
      </c>
      <c r="G90" s="286">
        <v>44487</v>
      </c>
      <c r="H90" s="285">
        <v>6100002628</v>
      </c>
      <c r="I90" s="285">
        <v>2500700710</v>
      </c>
      <c r="J90" s="285">
        <v>2500700710</v>
      </c>
      <c r="K90" s="287">
        <v>124600</v>
      </c>
      <c r="L90" s="285">
        <v>1206100102</v>
      </c>
      <c r="M90" s="288">
        <v>87</v>
      </c>
    </row>
    <row r="91" spans="1:13" s="288" customFormat="1" ht="20.25">
      <c r="A91" s="285"/>
      <c r="B91" s="285"/>
      <c r="C91" s="285">
        <v>2500700710</v>
      </c>
      <c r="D91" s="285" t="s">
        <v>227</v>
      </c>
      <c r="E91" s="285">
        <v>81</v>
      </c>
      <c r="F91" s="285" t="s">
        <v>440</v>
      </c>
      <c r="G91" s="286">
        <v>44487</v>
      </c>
      <c r="H91" s="285">
        <v>6100002631</v>
      </c>
      <c r="I91" s="285">
        <v>2500700710</v>
      </c>
      <c r="J91" s="285">
        <v>2500700710</v>
      </c>
      <c r="K91" s="287">
        <v>35000</v>
      </c>
      <c r="L91" s="285">
        <v>1206100102</v>
      </c>
      <c r="M91" s="288">
        <v>88</v>
      </c>
    </row>
    <row r="92" spans="1:13" s="288" customFormat="1" ht="20.25">
      <c r="A92" s="285">
        <v>25</v>
      </c>
      <c r="B92" s="285" t="s">
        <v>469</v>
      </c>
      <c r="C92" s="285">
        <v>2500700722</v>
      </c>
      <c r="D92" s="285" t="s">
        <v>227</v>
      </c>
      <c r="E92" s="285">
        <v>81</v>
      </c>
      <c r="F92" s="285" t="s">
        <v>445</v>
      </c>
      <c r="G92" s="286">
        <v>44473</v>
      </c>
      <c r="H92" s="285">
        <v>6100000369</v>
      </c>
      <c r="I92" s="285">
        <v>2500700722</v>
      </c>
      <c r="J92" s="285">
        <v>2500700722</v>
      </c>
      <c r="K92" s="287">
        <v>81600</v>
      </c>
      <c r="L92" s="285">
        <v>1206100102</v>
      </c>
      <c r="M92" s="288">
        <v>89</v>
      </c>
    </row>
    <row r="93" spans="1:13" s="288" customFormat="1" ht="20.25">
      <c r="A93" s="285"/>
      <c r="B93" s="285"/>
      <c r="C93" s="285">
        <v>2500700722</v>
      </c>
      <c r="D93" s="285" t="s">
        <v>227</v>
      </c>
      <c r="E93" s="285">
        <v>81</v>
      </c>
      <c r="F93" s="285" t="s">
        <v>445</v>
      </c>
      <c r="G93" s="286">
        <v>44473</v>
      </c>
      <c r="H93" s="285">
        <v>6100001026</v>
      </c>
      <c r="I93" s="285">
        <v>2500700722</v>
      </c>
      <c r="J93" s="285">
        <v>2500700722</v>
      </c>
      <c r="K93" s="287">
        <v>287300</v>
      </c>
      <c r="L93" s="285">
        <v>1206100102</v>
      </c>
      <c r="M93" s="288">
        <v>90</v>
      </c>
    </row>
    <row r="94" spans="1:13" s="288" customFormat="1" ht="20.25">
      <c r="A94" s="285">
        <v>26</v>
      </c>
      <c r="B94" s="285" t="s">
        <v>470</v>
      </c>
      <c r="C94" s="285">
        <v>2500700725</v>
      </c>
      <c r="D94" s="285" t="s">
        <v>227</v>
      </c>
      <c r="E94" s="285">
        <v>81</v>
      </c>
      <c r="F94" s="285" t="s">
        <v>425</v>
      </c>
      <c r="G94" s="286">
        <v>44488</v>
      </c>
      <c r="H94" s="285">
        <v>6100000399</v>
      </c>
      <c r="I94" s="285">
        <v>2500700725</v>
      </c>
      <c r="J94" s="285">
        <v>2500700725</v>
      </c>
      <c r="K94" s="287">
        <v>500000</v>
      </c>
      <c r="L94" s="285">
        <v>1206040102</v>
      </c>
      <c r="M94" s="288">
        <v>91</v>
      </c>
    </row>
    <row r="95" spans="1:13" s="288" customFormat="1" ht="20.25">
      <c r="A95" s="285">
        <v>27</v>
      </c>
      <c r="B95" s="285" t="s">
        <v>471</v>
      </c>
      <c r="C95" s="285">
        <v>2500700733</v>
      </c>
      <c r="D95" s="285" t="s">
        <v>227</v>
      </c>
      <c r="E95" s="285">
        <v>81</v>
      </c>
      <c r="F95" s="285" t="s">
        <v>417</v>
      </c>
      <c r="G95" s="286">
        <v>44489</v>
      </c>
      <c r="H95" s="285">
        <v>6100003518</v>
      </c>
      <c r="I95" s="285">
        <v>2500700733</v>
      </c>
      <c r="J95" s="285">
        <v>2500700733</v>
      </c>
      <c r="K95" s="287">
        <v>92500</v>
      </c>
      <c r="L95" s="285">
        <v>1206100102</v>
      </c>
      <c r="M95" s="288">
        <v>92</v>
      </c>
    </row>
    <row r="96" spans="1:13" s="288" customFormat="1" ht="20.25">
      <c r="A96" s="285"/>
      <c r="B96" s="285"/>
      <c r="C96" s="285">
        <v>2500700733</v>
      </c>
      <c r="D96" s="285" t="s">
        <v>227</v>
      </c>
      <c r="E96" s="285">
        <v>81</v>
      </c>
      <c r="F96" s="285" t="s">
        <v>417</v>
      </c>
      <c r="G96" s="286">
        <v>44489</v>
      </c>
      <c r="H96" s="285">
        <v>6100003519</v>
      </c>
      <c r="I96" s="285">
        <v>2500700733</v>
      </c>
      <c r="J96" s="285">
        <v>2500700733</v>
      </c>
      <c r="K96" s="287">
        <v>629000</v>
      </c>
      <c r="L96" s="285">
        <v>1206100102</v>
      </c>
      <c r="M96" s="288">
        <v>93</v>
      </c>
    </row>
    <row r="97" spans="1:13" s="288" customFormat="1" ht="20.25">
      <c r="A97" s="285"/>
      <c r="B97" s="285"/>
      <c r="C97" s="285">
        <v>2500700733</v>
      </c>
      <c r="D97" s="285" t="s">
        <v>227</v>
      </c>
      <c r="E97" s="285">
        <v>81</v>
      </c>
      <c r="F97" s="285" t="s">
        <v>417</v>
      </c>
      <c r="G97" s="286">
        <v>44489</v>
      </c>
      <c r="H97" s="285">
        <v>6100003636</v>
      </c>
      <c r="I97" s="285">
        <v>2500700733</v>
      </c>
      <c r="J97" s="285">
        <v>2500700733</v>
      </c>
      <c r="K97" s="287">
        <v>329300</v>
      </c>
      <c r="L97" s="285">
        <v>1206100102</v>
      </c>
      <c r="M97" s="288">
        <v>94</v>
      </c>
    </row>
    <row r="98" spans="1:13" s="288" customFormat="1" ht="20.25">
      <c r="A98" s="285">
        <v>28</v>
      </c>
      <c r="B98" s="285" t="s">
        <v>472</v>
      </c>
      <c r="C98" s="285">
        <v>2500700739</v>
      </c>
      <c r="D98" s="285" t="s">
        <v>227</v>
      </c>
      <c r="E98" s="285">
        <v>81</v>
      </c>
      <c r="F98" s="285" t="s">
        <v>423</v>
      </c>
      <c r="G98" s="286">
        <v>44490</v>
      </c>
      <c r="H98" s="285">
        <v>6100002925</v>
      </c>
      <c r="I98" s="285">
        <v>2500700739</v>
      </c>
      <c r="J98" s="285">
        <v>2500700739</v>
      </c>
      <c r="K98" s="287">
        <v>152000</v>
      </c>
      <c r="L98" s="285">
        <v>1206040102</v>
      </c>
      <c r="M98" s="288">
        <v>95</v>
      </c>
    </row>
    <row r="99" spans="1:13" s="288" customFormat="1" ht="20.25">
      <c r="A99" s="285">
        <v>29</v>
      </c>
      <c r="B99" s="285" t="s">
        <v>473</v>
      </c>
      <c r="C99" s="285">
        <v>2500700754</v>
      </c>
      <c r="D99" s="285" t="s">
        <v>227</v>
      </c>
      <c r="E99" s="285">
        <v>81</v>
      </c>
      <c r="F99" s="285" t="s">
        <v>419</v>
      </c>
      <c r="G99" s="286">
        <v>44475</v>
      </c>
      <c r="H99" s="285">
        <v>6100000341</v>
      </c>
      <c r="I99" s="285">
        <v>2500700754</v>
      </c>
      <c r="J99" s="285">
        <v>2500700754</v>
      </c>
      <c r="K99" s="287">
        <v>142400</v>
      </c>
      <c r="L99" s="285">
        <v>1206100102</v>
      </c>
      <c r="M99" s="288">
        <v>96</v>
      </c>
    </row>
    <row r="100" spans="1:13" s="288" customFormat="1" ht="20.25">
      <c r="A100" s="285"/>
      <c r="B100" s="285"/>
      <c r="C100" s="285">
        <v>2500700754</v>
      </c>
      <c r="D100" s="285" t="s">
        <v>227</v>
      </c>
      <c r="E100" s="285">
        <v>81</v>
      </c>
      <c r="F100" s="285" t="s">
        <v>419</v>
      </c>
      <c r="G100" s="286">
        <v>44475</v>
      </c>
      <c r="H100" s="285">
        <v>6100000342</v>
      </c>
      <c r="I100" s="285">
        <v>2500700754</v>
      </c>
      <c r="J100" s="285">
        <v>2500700754</v>
      </c>
      <c r="K100" s="287">
        <v>40000</v>
      </c>
      <c r="L100" s="285">
        <v>1206100102</v>
      </c>
      <c r="M100" s="288">
        <v>97</v>
      </c>
    </row>
    <row r="101" spans="1:13" s="288" customFormat="1" ht="20.25">
      <c r="A101" s="285"/>
      <c r="B101" s="285"/>
      <c r="C101" s="285">
        <v>2500700754</v>
      </c>
      <c r="D101" s="285" t="s">
        <v>227</v>
      </c>
      <c r="E101" s="285">
        <v>81</v>
      </c>
      <c r="F101" s="285" t="s">
        <v>419</v>
      </c>
      <c r="G101" s="286">
        <v>44475</v>
      </c>
      <c r="H101" s="285">
        <v>6100000343</v>
      </c>
      <c r="I101" s="285">
        <v>2500700754</v>
      </c>
      <c r="J101" s="285">
        <v>2500700754</v>
      </c>
      <c r="K101" s="287">
        <v>272000</v>
      </c>
      <c r="L101" s="285">
        <v>1206100102</v>
      </c>
      <c r="M101" s="288">
        <v>98</v>
      </c>
    </row>
    <row r="102" spans="1:13" s="288" customFormat="1" ht="20.25">
      <c r="A102" s="285"/>
      <c r="B102" s="285"/>
      <c r="C102" s="285">
        <v>2500700754</v>
      </c>
      <c r="D102" s="285" t="s">
        <v>227</v>
      </c>
      <c r="E102" s="285">
        <v>81</v>
      </c>
      <c r="F102" s="285" t="s">
        <v>420</v>
      </c>
      <c r="G102" s="286">
        <v>44496</v>
      </c>
      <c r="H102" s="285">
        <v>6100003525</v>
      </c>
      <c r="I102" s="285">
        <v>2500700754</v>
      </c>
      <c r="J102" s="285">
        <v>2500700754</v>
      </c>
      <c r="K102" s="287">
        <v>96000</v>
      </c>
      <c r="L102" s="285">
        <v>1206040102</v>
      </c>
      <c r="M102" s="288">
        <v>99</v>
      </c>
    </row>
    <row r="103" spans="1:13" s="288" customFormat="1" ht="20.25">
      <c r="A103" s="285">
        <v>30</v>
      </c>
      <c r="B103" s="285" t="s">
        <v>474</v>
      </c>
      <c r="C103" s="285">
        <v>2500700759</v>
      </c>
      <c r="D103" s="285" t="s">
        <v>227</v>
      </c>
      <c r="E103" s="285">
        <v>81</v>
      </c>
      <c r="F103" s="285" t="s">
        <v>426</v>
      </c>
      <c r="G103" s="286">
        <v>44481</v>
      </c>
      <c r="H103" s="285">
        <v>6100000125</v>
      </c>
      <c r="I103" s="285">
        <v>2500700759</v>
      </c>
      <c r="J103" s="285">
        <v>2500700759</v>
      </c>
      <c r="K103" s="287">
        <v>55000</v>
      </c>
      <c r="L103" s="285">
        <v>1206100102</v>
      </c>
      <c r="M103" s="288">
        <v>100</v>
      </c>
    </row>
    <row r="104" spans="1:13" s="288" customFormat="1" ht="20.25">
      <c r="A104" s="285"/>
      <c r="B104" s="285"/>
      <c r="C104" s="285">
        <v>2500700759</v>
      </c>
      <c r="D104" s="285" t="s">
        <v>227</v>
      </c>
      <c r="E104" s="285">
        <v>81</v>
      </c>
      <c r="F104" s="285" t="s">
        <v>426</v>
      </c>
      <c r="G104" s="286">
        <v>44481</v>
      </c>
      <c r="H104" s="285">
        <v>6100000274</v>
      </c>
      <c r="I104" s="285">
        <v>2500700759</v>
      </c>
      <c r="J104" s="285">
        <v>2500700759</v>
      </c>
      <c r="K104" s="287">
        <v>195800</v>
      </c>
      <c r="L104" s="285">
        <v>1206100102</v>
      </c>
      <c r="M104" s="288">
        <v>101</v>
      </c>
    </row>
    <row r="105" spans="1:13" s="288" customFormat="1" ht="20.25">
      <c r="A105" s="285"/>
      <c r="B105" s="285"/>
      <c r="C105" s="285">
        <v>2500700759</v>
      </c>
      <c r="D105" s="285" t="s">
        <v>227</v>
      </c>
      <c r="E105" s="285">
        <v>81</v>
      </c>
      <c r="F105" s="285" t="s">
        <v>447</v>
      </c>
      <c r="G105" s="286">
        <v>44481</v>
      </c>
      <c r="H105" s="285">
        <v>6100000282</v>
      </c>
      <c r="I105" s="285">
        <v>2500700759</v>
      </c>
      <c r="J105" s="285">
        <v>2500700759</v>
      </c>
      <c r="K105" s="287">
        <v>374000</v>
      </c>
      <c r="L105" s="285">
        <v>1206100102</v>
      </c>
      <c r="M105" s="288">
        <v>102</v>
      </c>
    </row>
    <row r="106" spans="1:13" s="288" customFormat="1" ht="20.25">
      <c r="A106" s="285"/>
      <c r="B106" s="285"/>
      <c r="C106" s="285">
        <v>2500700759</v>
      </c>
      <c r="D106" s="285" t="s">
        <v>227</v>
      </c>
      <c r="E106" s="285">
        <v>81</v>
      </c>
      <c r="F106" s="285" t="s">
        <v>422</v>
      </c>
      <c r="G106" s="286">
        <v>44481</v>
      </c>
      <c r="H106" s="285">
        <v>6100000283</v>
      </c>
      <c r="I106" s="285">
        <v>2500700759</v>
      </c>
      <c r="J106" s="285">
        <v>2500700759</v>
      </c>
      <c r="K106" s="287">
        <v>144000</v>
      </c>
      <c r="L106" s="285">
        <v>1206040102</v>
      </c>
      <c r="M106" s="288">
        <v>103</v>
      </c>
    </row>
    <row r="107" spans="1:13" s="288" customFormat="1" ht="20.25">
      <c r="A107" s="285">
        <v>31</v>
      </c>
      <c r="B107" s="285" t="s">
        <v>475</v>
      </c>
      <c r="C107" s="285">
        <v>2500700772</v>
      </c>
      <c r="D107" s="285" t="s">
        <v>227</v>
      </c>
      <c r="E107" s="285">
        <v>81</v>
      </c>
      <c r="F107" s="285" t="s">
        <v>429</v>
      </c>
      <c r="G107" s="286">
        <v>44477</v>
      </c>
      <c r="H107" s="285">
        <v>6100000839</v>
      </c>
      <c r="I107" s="285">
        <v>2500700773</v>
      </c>
      <c r="J107" s="285">
        <v>2500700772</v>
      </c>
      <c r="K107" s="287">
        <v>67600</v>
      </c>
      <c r="L107" s="285">
        <v>1206100102</v>
      </c>
      <c r="M107" s="288">
        <v>104</v>
      </c>
    </row>
    <row r="108" spans="1:13" s="288" customFormat="1" ht="20.25">
      <c r="A108" s="285"/>
      <c r="B108" s="285"/>
      <c r="C108" s="285">
        <v>2500700772</v>
      </c>
      <c r="D108" s="285" t="s">
        <v>227</v>
      </c>
      <c r="E108" s="285">
        <v>81</v>
      </c>
      <c r="F108" s="285" t="s">
        <v>429</v>
      </c>
      <c r="G108" s="286">
        <v>44477</v>
      </c>
      <c r="H108" s="285">
        <v>6100000960</v>
      </c>
      <c r="I108" s="285">
        <v>2500700773</v>
      </c>
      <c r="J108" s="285">
        <v>2500700772</v>
      </c>
      <c r="K108" s="287">
        <v>11600</v>
      </c>
      <c r="L108" s="285">
        <v>1206100102</v>
      </c>
      <c r="M108" s="288">
        <v>105</v>
      </c>
    </row>
    <row r="109" spans="1:13" s="288" customFormat="1" ht="20.25">
      <c r="A109" s="285"/>
      <c r="B109" s="285"/>
      <c r="C109" s="285">
        <v>2500700772</v>
      </c>
      <c r="D109" s="285" t="s">
        <v>227</v>
      </c>
      <c r="E109" s="285">
        <v>81</v>
      </c>
      <c r="F109" s="285" t="s">
        <v>429</v>
      </c>
      <c r="G109" s="286">
        <v>44477</v>
      </c>
      <c r="H109" s="285">
        <v>6100001622</v>
      </c>
      <c r="I109" s="285">
        <v>2500700773</v>
      </c>
      <c r="J109" s="285">
        <v>2500700772</v>
      </c>
      <c r="K109" s="287">
        <v>300000</v>
      </c>
      <c r="L109" s="285">
        <v>1206100102</v>
      </c>
      <c r="M109" s="288">
        <v>106</v>
      </c>
    </row>
    <row r="110" spans="1:13" s="288" customFormat="1" ht="20.25">
      <c r="A110" s="285">
        <v>32</v>
      </c>
      <c r="B110" s="285" t="s">
        <v>476</v>
      </c>
      <c r="C110" s="285">
        <v>2500700788</v>
      </c>
      <c r="D110" s="285" t="s">
        <v>227</v>
      </c>
      <c r="E110" s="285">
        <v>81</v>
      </c>
      <c r="F110" s="285" t="s">
        <v>420</v>
      </c>
      <c r="G110" s="286">
        <v>44496</v>
      </c>
      <c r="H110" s="285">
        <v>6100002981</v>
      </c>
      <c r="I110" s="285">
        <v>2500700788</v>
      </c>
      <c r="J110" s="285">
        <v>2500700788</v>
      </c>
      <c r="K110" s="287">
        <v>128000</v>
      </c>
      <c r="L110" s="285">
        <v>1206040102</v>
      </c>
      <c r="M110" s="288">
        <v>107</v>
      </c>
    </row>
    <row r="111" spans="1:13" s="288" customFormat="1" ht="20.25">
      <c r="A111" s="285">
        <v>33</v>
      </c>
      <c r="B111" s="285" t="s">
        <v>257</v>
      </c>
      <c r="C111" s="285">
        <v>2500700797</v>
      </c>
      <c r="D111" s="285" t="s">
        <v>227</v>
      </c>
      <c r="E111" s="285">
        <v>81</v>
      </c>
      <c r="F111" s="285" t="s">
        <v>411</v>
      </c>
      <c r="G111" s="286">
        <v>44484</v>
      </c>
      <c r="H111" s="285">
        <v>6100000371</v>
      </c>
      <c r="I111" s="285">
        <v>2500700797</v>
      </c>
      <c r="J111" s="285">
        <v>2500700797</v>
      </c>
      <c r="K111" s="287">
        <v>144000</v>
      </c>
      <c r="L111" s="285">
        <v>1206040102</v>
      </c>
      <c r="M111" s="288">
        <v>108</v>
      </c>
    </row>
    <row r="112" spans="1:13" s="288" customFormat="1" ht="20.25">
      <c r="A112" s="285"/>
      <c r="B112" s="285"/>
      <c r="C112" s="285">
        <v>2500700797</v>
      </c>
      <c r="D112" s="285" t="s">
        <v>227</v>
      </c>
      <c r="E112" s="285">
        <v>81</v>
      </c>
      <c r="F112" s="285" t="s">
        <v>422</v>
      </c>
      <c r="G112" s="286">
        <v>44484</v>
      </c>
      <c r="H112" s="285">
        <v>6100000372</v>
      </c>
      <c r="I112" s="285">
        <v>2500700797</v>
      </c>
      <c r="J112" s="285">
        <v>2500700797</v>
      </c>
      <c r="K112" s="287">
        <v>374000</v>
      </c>
      <c r="L112" s="285">
        <v>1206100102</v>
      </c>
      <c r="M112" s="288">
        <v>109</v>
      </c>
    </row>
    <row r="113" spans="1:13" s="288" customFormat="1" ht="20.25">
      <c r="A113" s="285"/>
      <c r="B113" s="285"/>
      <c r="C113" s="285">
        <v>2500700797</v>
      </c>
      <c r="D113" s="285" t="s">
        <v>227</v>
      </c>
      <c r="E113" s="285">
        <v>81</v>
      </c>
      <c r="F113" s="285" t="s">
        <v>419</v>
      </c>
      <c r="G113" s="286">
        <v>44484</v>
      </c>
      <c r="H113" s="285">
        <v>6100000373</v>
      </c>
      <c r="I113" s="285">
        <v>2500700797</v>
      </c>
      <c r="J113" s="285">
        <v>2500700797</v>
      </c>
      <c r="K113" s="287">
        <v>195800</v>
      </c>
      <c r="L113" s="285">
        <v>1206100102</v>
      </c>
      <c r="M113" s="288">
        <v>110</v>
      </c>
    </row>
    <row r="114" spans="1:13" s="288" customFormat="1" ht="20.25">
      <c r="A114" s="285"/>
      <c r="B114" s="285"/>
      <c r="C114" s="285">
        <v>2500700797</v>
      </c>
      <c r="D114" s="285" t="s">
        <v>227</v>
      </c>
      <c r="E114" s="285">
        <v>81</v>
      </c>
      <c r="F114" s="285" t="s">
        <v>422</v>
      </c>
      <c r="G114" s="286">
        <v>44484</v>
      </c>
      <c r="H114" s="285">
        <v>6100001027</v>
      </c>
      <c r="I114" s="285">
        <v>2500700797</v>
      </c>
      <c r="J114" s="285">
        <v>2500700797</v>
      </c>
      <c r="K114" s="287">
        <v>55000</v>
      </c>
      <c r="L114" s="285">
        <v>1206100102</v>
      </c>
      <c r="M114" s="288">
        <v>111</v>
      </c>
    </row>
    <row r="115" spans="1:13" s="288" customFormat="1" ht="20.25">
      <c r="A115" s="285">
        <v>34</v>
      </c>
      <c r="B115" s="285" t="s">
        <v>348</v>
      </c>
      <c r="C115" s="285">
        <v>2500700808</v>
      </c>
      <c r="D115" s="285" t="s">
        <v>227</v>
      </c>
      <c r="E115" s="285">
        <v>81</v>
      </c>
      <c r="F115" s="285" t="s">
        <v>419</v>
      </c>
      <c r="G115" s="286">
        <v>44475</v>
      </c>
      <c r="H115" s="285">
        <v>6100001005</v>
      </c>
      <c r="I115" s="285">
        <v>2500700808</v>
      </c>
      <c r="J115" s="285">
        <v>2500700808</v>
      </c>
      <c r="K115" s="287">
        <v>17000</v>
      </c>
      <c r="L115" s="285">
        <v>1206100102</v>
      </c>
      <c r="M115" s="288">
        <v>112</v>
      </c>
    </row>
    <row r="116" spans="1:13" s="288" customFormat="1" ht="20.25">
      <c r="A116" s="285"/>
      <c r="B116" s="285"/>
      <c r="C116" s="285">
        <v>2500700808</v>
      </c>
      <c r="D116" s="285" t="s">
        <v>227</v>
      </c>
      <c r="E116" s="285">
        <v>81</v>
      </c>
      <c r="F116" s="285" t="s">
        <v>419</v>
      </c>
      <c r="G116" s="286">
        <v>44475</v>
      </c>
      <c r="H116" s="285">
        <v>6100001005</v>
      </c>
      <c r="I116" s="285">
        <v>2500700808</v>
      </c>
      <c r="J116" s="285">
        <v>2500700808</v>
      </c>
      <c r="K116" s="287">
        <v>8900</v>
      </c>
      <c r="L116" s="285">
        <v>1206100102</v>
      </c>
      <c r="M116" s="288">
        <v>113</v>
      </c>
    </row>
    <row r="117" spans="1:13" s="288" customFormat="1" ht="20.25">
      <c r="A117" s="285"/>
      <c r="B117" s="285"/>
      <c r="C117" s="285">
        <v>2500700808</v>
      </c>
      <c r="D117" s="285" t="s">
        <v>227</v>
      </c>
      <c r="E117" s="285">
        <v>81</v>
      </c>
      <c r="F117" s="285" t="s">
        <v>419</v>
      </c>
      <c r="G117" s="286">
        <v>44475</v>
      </c>
      <c r="H117" s="285">
        <v>6100001005</v>
      </c>
      <c r="I117" s="285">
        <v>2500700808</v>
      </c>
      <c r="J117" s="285">
        <v>2500700808</v>
      </c>
      <c r="K117" s="287">
        <v>2500</v>
      </c>
      <c r="L117" s="285">
        <v>1206100102</v>
      </c>
      <c r="M117" s="288">
        <v>114</v>
      </c>
    </row>
    <row r="118" spans="1:13" s="288" customFormat="1" ht="20.25">
      <c r="A118" s="285">
        <v>35</v>
      </c>
      <c r="B118" s="285" t="s">
        <v>477</v>
      </c>
      <c r="C118" s="285">
        <v>2500700810</v>
      </c>
      <c r="D118" s="285" t="s">
        <v>227</v>
      </c>
      <c r="E118" s="285">
        <v>81</v>
      </c>
      <c r="F118" s="285" t="s">
        <v>418</v>
      </c>
      <c r="G118" s="286">
        <v>44480</v>
      </c>
      <c r="H118" s="285">
        <v>6100000052</v>
      </c>
      <c r="I118" s="285">
        <v>2500700810</v>
      </c>
      <c r="J118" s="285">
        <v>2500700810</v>
      </c>
      <c r="K118" s="287">
        <v>424750</v>
      </c>
      <c r="L118" s="285">
        <v>1206100102</v>
      </c>
      <c r="M118" s="288">
        <v>115</v>
      </c>
    </row>
    <row r="119" spans="1:13" s="288" customFormat="1" ht="20.25">
      <c r="A119" s="285"/>
      <c r="B119" s="285"/>
      <c r="C119" s="285">
        <v>2500700810</v>
      </c>
      <c r="D119" s="285" t="s">
        <v>227</v>
      </c>
      <c r="E119" s="285">
        <v>81</v>
      </c>
      <c r="F119" s="285" t="s">
        <v>418</v>
      </c>
      <c r="G119" s="286">
        <v>44480</v>
      </c>
      <c r="H119" s="285">
        <v>6100000052</v>
      </c>
      <c r="I119" s="285">
        <v>2500700810</v>
      </c>
      <c r="J119" s="285">
        <v>2500700810</v>
      </c>
      <c r="K119" s="287">
        <v>217500</v>
      </c>
      <c r="L119" s="285">
        <v>1206100102</v>
      </c>
      <c r="M119" s="288">
        <v>116</v>
      </c>
    </row>
    <row r="120" spans="1:13" s="288" customFormat="1" ht="20.25">
      <c r="A120" s="285"/>
      <c r="B120" s="285"/>
      <c r="C120" s="285">
        <v>2500700810</v>
      </c>
      <c r="D120" s="285" t="s">
        <v>227</v>
      </c>
      <c r="E120" s="285">
        <v>81</v>
      </c>
      <c r="F120" s="285" t="s">
        <v>418</v>
      </c>
      <c r="G120" s="286">
        <v>44480</v>
      </c>
      <c r="H120" s="285">
        <v>6100000052</v>
      </c>
      <c r="I120" s="285">
        <v>2500700810</v>
      </c>
      <c r="J120" s="285">
        <v>2500700810</v>
      </c>
      <c r="K120" s="287">
        <v>61250</v>
      </c>
      <c r="L120" s="285">
        <v>1206100102</v>
      </c>
      <c r="M120" s="288">
        <v>117</v>
      </c>
    </row>
    <row r="121" spans="1:13" s="288" customFormat="1" ht="20.25">
      <c r="A121" s="285">
        <v>36</v>
      </c>
      <c r="B121" s="285" t="s">
        <v>349</v>
      </c>
      <c r="C121" s="285">
        <v>2500700812</v>
      </c>
      <c r="D121" s="285" t="s">
        <v>227</v>
      </c>
      <c r="E121" s="285">
        <v>81</v>
      </c>
      <c r="F121" s="285" t="s">
        <v>424</v>
      </c>
      <c r="G121" s="286">
        <v>44477</v>
      </c>
      <c r="H121" s="285">
        <v>6100000024</v>
      </c>
      <c r="I121" s="285">
        <v>2500700812</v>
      </c>
      <c r="J121" s="285">
        <v>2500700812</v>
      </c>
      <c r="K121" s="287">
        <v>340000</v>
      </c>
      <c r="L121" s="285">
        <v>1206100102</v>
      </c>
      <c r="M121" s="288">
        <v>118</v>
      </c>
    </row>
    <row r="122" spans="1:13" s="288" customFormat="1" ht="20.25">
      <c r="A122" s="285"/>
      <c r="B122" s="285"/>
      <c r="C122" s="285">
        <v>2500700812</v>
      </c>
      <c r="D122" s="285" t="s">
        <v>227</v>
      </c>
      <c r="E122" s="285">
        <v>81</v>
      </c>
      <c r="F122" s="285" t="s">
        <v>424</v>
      </c>
      <c r="G122" s="286">
        <v>44477</v>
      </c>
      <c r="H122" s="285">
        <v>6100000117</v>
      </c>
      <c r="I122" s="285">
        <v>2500700812</v>
      </c>
      <c r="J122" s="285">
        <v>2500700812</v>
      </c>
      <c r="K122" s="287">
        <v>178000</v>
      </c>
      <c r="L122" s="285">
        <v>1206100102</v>
      </c>
      <c r="M122" s="288">
        <v>119</v>
      </c>
    </row>
    <row r="123" spans="1:13" s="288" customFormat="1" ht="20.25">
      <c r="A123" s="285"/>
      <c r="B123" s="285"/>
      <c r="C123" s="285">
        <v>2500700812</v>
      </c>
      <c r="D123" s="285" t="s">
        <v>227</v>
      </c>
      <c r="E123" s="285">
        <v>81</v>
      </c>
      <c r="F123" s="285" t="s">
        <v>424</v>
      </c>
      <c r="G123" s="286">
        <v>44477</v>
      </c>
      <c r="H123" s="285">
        <v>6100000249</v>
      </c>
      <c r="I123" s="285">
        <v>2500700812</v>
      </c>
      <c r="J123" s="285">
        <v>2500700812</v>
      </c>
      <c r="K123" s="287">
        <v>50000</v>
      </c>
      <c r="L123" s="285">
        <v>1206100102</v>
      </c>
      <c r="M123" s="288">
        <v>120</v>
      </c>
    </row>
    <row r="124" spans="1:13" s="288" customFormat="1" ht="20.25">
      <c r="A124" s="285">
        <v>37</v>
      </c>
      <c r="B124" s="285" t="s">
        <v>478</v>
      </c>
      <c r="C124" s="285">
        <v>2500700814</v>
      </c>
      <c r="D124" s="285" t="s">
        <v>227</v>
      </c>
      <c r="E124" s="285">
        <v>81</v>
      </c>
      <c r="F124" s="285" t="s">
        <v>445</v>
      </c>
      <c r="G124" s="286">
        <v>44473</v>
      </c>
      <c r="H124" s="285">
        <v>6100000059</v>
      </c>
      <c r="I124" s="285">
        <v>2500700814</v>
      </c>
      <c r="J124" s="285">
        <v>2500700814</v>
      </c>
      <c r="K124" s="287">
        <v>272000</v>
      </c>
      <c r="L124" s="285">
        <v>1206100102</v>
      </c>
      <c r="M124" s="288">
        <v>121</v>
      </c>
    </row>
    <row r="125" spans="1:13" s="288" customFormat="1" ht="20.25">
      <c r="A125" s="285"/>
      <c r="B125" s="285"/>
      <c r="C125" s="285">
        <v>2500700814</v>
      </c>
      <c r="D125" s="285" t="s">
        <v>227</v>
      </c>
      <c r="E125" s="285">
        <v>81</v>
      </c>
      <c r="F125" s="285" t="s">
        <v>445</v>
      </c>
      <c r="G125" s="286">
        <v>44473</v>
      </c>
      <c r="H125" s="285">
        <v>6100000059</v>
      </c>
      <c r="I125" s="285">
        <v>2500700814</v>
      </c>
      <c r="J125" s="285">
        <v>2500700814</v>
      </c>
      <c r="K125" s="287">
        <v>40000</v>
      </c>
      <c r="L125" s="285">
        <v>1206100102</v>
      </c>
      <c r="M125" s="288">
        <v>122</v>
      </c>
    </row>
    <row r="126" spans="1:13" s="288" customFormat="1" ht="20.25">
      <c r="A126" s="285"/>
      <c r="B126" s="285"/>
      <c r="C126" s="285">
        <v>2500700814</v>
      </c>
      <c r="D126" s="285" t="s">
        <v>227</v>
      </c>
      <c r="E126" s="285">
        <v>81</v>
      </c>
      <c r="F126" s="285" t="s">
        <v>445</v>
      </c>
      <c r="G126" s="286">
        <v>44473</v>
      </c>
      <c r="H126" s="285">
        <v>6100000059</v>
      </c>
      <c r="I126" s="285">
        <v>2500700814</v>
      </c>
      <c r="J126" s="285">
        <v>2500700814</v>
      </c>
      <c r="K126" s="287">
        <v>142400</v>
      </c>
      <c r="L126" s="285">
        <v>1206100102</v>
      </c>
      <c r="M126" s="288">
        <v>123</v>
      </c>
    </row>
    <row r="127" spans="1:13" s="288" customFormat="1" ht="20.25">
      <c r="A127" s="285"/>
      <c r="B127" s="285"/>
      <c r="C127" s="285">
        <v>2500700814</v>
      </c>
      <c r="D127" s="285" t="s">
        <v>227</v>
      </c>
      <c r="E127" s="285">
        <v>81</v>
      </c>
      <c r="F127" s="285" t="s">
        <v>411</v>
      </c>
      <c r="G127" s="286">
        <v>44476</v>
      </c>
      <c r="H127" s="285">
        <v>6100000056</v>
      </c>
      <c r="I127" s="285">
        <v>2500700814</v>
      </c>
      <c r="J127" s="285">
        <v>2500700814</v>
      </c>
      <c r="K127" s="287">
        <v>96000</v>
      </c>
      <c r="L127" s="285">
        <v>1206040102</v>
      </c>
      <c r="M127" s="288">
        <v>124</v>
      </c>
    </row>
    <row r="128" spans="1:13" s="288" customFormat="1" ht="20.25">
      <c r="A128" s="285">
        <v>38</v>
      </c>
      <c r="B128" s="285" t="s">
        <v>303</v>
      </c>
      <c r="C128" s="285">
        <v>2500700820</v>
      </c>
      <c r="D128" s="285" t="s">
        <v>227</v>
      </c>
      <c r="E128" s="285">
        <v>81</v>
      </c>
      <c r="F128" s="285" t="s">
        <v>422</v>
      </c>
      <c r="G128" s="286">
        <v>44470</v>
      </c>
      <c r="H128" s="285">
        <v>6100001202</v>
      </c>
      <c r="I128" s="285">
        <v>2500700820</v>
      </c>
      <c r="J128" s="285">
        <v>2500700820</v>
      </c>
      <c r="K128" s="287">
        <v>289000</v>
      </c>
      <c r="L128" s="285">
        <v>1206100102</v>
      </c>
      <c r="M128" s="288">
        <v>125</v>
      </c>
    </row>
    <row r="129" spans="1:13" s="288" customFormat="1" ht="20.25">
      <c r="A129" s="285"/>
      <c r="B129" s="285"/>
      <c r="C129" s="285">
        <v>2500700820</v>
      </c>
      <c r="D129" s="285" t="s">
        <v>227</v>
      </c>
      <c r="E129" s="285">
        <v>81</v>
      </c>
      <c r="F129" s="285" t="s">
        <v>422</v>
      </c>
      <c r="G129" s="286">
        <v>44470</v>
      </c>
      <c r="H129" s="285">
        <v>6100001202</v>
      </c>
      <c r="I129" s="285">
        <v>2500700820</v>
      </c>
      <c r="J129" s="285">
        <v>2500700820</v>
      </c>
      <c r="K129" s="287">
        <v>151300</v>
      </c>
      <c r="L129" s="285">
        <v>1206100102</v>
      </c>
      <c r="M129" s="288">
        <v>126</v>
      </c>
    </row>
    <row r="130" spans="1:13" s="288" customFormat="1" ht="20.25">
      <c r="A130" s="285"/>
      <c r="B130" s="285"/>
      <c r="C130" s="285">
        <v>2500700820</v>
      </c>
      <c r="D130" s="285" t="s">
        <v>227</v>
      </c>
      <c r="E130" s="285">
        <v>81</v>
      </c>
      <c r="F130" s="285" t="s">
        <v>422</v>
      </c>
      <c r="G130" s="286">
        <v>44470</v>
      </c>
      <c r="H130" s="285">
        <v>6100001202</v>
      </c>
      <c r="I130" s="285">
        <v>2500700820</v>
      </c>
      <c r="J130" s="285">
        <v>2500700820</v>
      </c>
      <c r="K130" s="287">
        <v>42500</v>
      </c>
      <c r="L130" s="285">
        <v>1206100102</v>
      </c>
      <c r="M130" s="288">
        <v>127</v>
      </c>
    </row>
    <row r="131" spans="1:13" s="288" customFormat="1" ht="20.25">
      <c r="A131" s="285">
        <v>39</v>
      </c>
      <c r="B131" s="285" t="s">
        <v>285</v>
      </c>
      <c r="C131" s="285">
        <v>2500700838</v>
      </c>
      <c r="D131" s="285" t="s">
        <v>227</v>
      </c>
      <c r="E131" s="285">
        <v>81</v>
      </c>
      <c r="F131" s="285" t="s">
        <v>420</v>
      </c>
      <c r="G131" s="286">
        <v>44496</v>
      </c>
      <c r="H131" s="285">
        <v>6100000630</v>
      </c>
      <c r="I131" s="285">
        <v>2500700838</v>
      </c>
      <c r="J131" s="285">
        <v>2500700838</v>
      </c>
      <c r="K131" s="287">
        <v>142400</v>
      </c>
      <c r="L131" s="285">
        <v>1206100102</v>
      </c>
      <c r="M131" s="288">
        <v>128</v>
      </c>
    </row>
    <row r="132" spans="1:13" s="288" customFormat="1" ht="20.25">
      <c r="A132" s="285"/>
      <c r="B132" s="285"/>
      <c r="C132" s="285">
        <v>2500700838</v>
      </c>
      <c r="D132" s="285" t="s">
        <v>227</v>
      </c>
      <c r="E132" s="285">
        <v>81</v>
      </c>
      <c r="F132" s="285" t="s">
        <v>420</v>
      </c>
      <c r="G132" s="286">
        <v>44496</v>
      </c>
      <c r="H132" s="285">
        <v>6100000631</v>
      </c>
      <c r="I132" s="285">
        <v>2500700838</v>
      </c>
      <c r="J132" s="285">
        <v>2500700838</v>
      </c>
      <c r="K132" s="287">
        <v>40000</v>
      </c>
      <c r="L132" s="285">
        <v>1206100102</v>
      </c>
      <c r="M132" s="288">
        <v>129</v>
      </c>
    </row>
    <row r="133" spans="1:13" s="288" customFormat="1" ht="20.25">
      <c r="A133" s="285"/>
      <c r="B133" s="285"/>
      <c r="C133" s="285">
        <v>2500700838</v>
      </c>
      <c r="D133" s="285" t="s">
        <v>227</v>
      </c>
      <c r="E133" s="285">
        <v>81</v>
      </c>
      <c r="F133" s="285" t="s">
        <v>420</v>
      </c>
      <c r="G133" s="286">
        <v>44496</v>
      </c>
      <c r="H133" s="285">
        <v>6100003675</v>
      </c>
      <c r="I133" s="285">
        <v>2500700838</v>
      </c>
      <c r="J133" s="285">
        <v>2500700838</v>
      </c>
      <c r="K133" s="287">
        <v>272000</v>
      </c>
      <c r="L133" s="285">
        <v>1206100102</v>
      </c>
      <c r="M133" s="288">
        <v>130</v>
      </c>
    </row>
    <row r="134" spans="1:13" s="288" customFormat="1" ht="20.25">
      <c r="A134" s="285">
        <v>40</v>
      </c>
      <c r="B134" s="285" t="s">
        <v>479</v>
      </c>
      <c r="C134" s="285">
        <v>2500700841</v>
      </c>
      <c r="D134" s="285" t="s">
        <v>227</v>
      </c>
      <c r="E134" s="285">
        <v>81</v>
      </c>
      <c r="F134" s="285" t="s">
        <v>435</v>
      </c>
      <c r="G134" s="286">
        <v>44488</v>
      </c>
      <c r="H134" s="285">
        <v>6100000612</v>
      </c>
      <c r="I134" s="285">
        <v>2500700841</v>
      </c>
      <c r="J134" s="285">
        <v>2500700841</v>
      </c>
      <c r="K134" s="287">
        <v>37500</v>
      </c>
      <c r="L134" s="285">
        <v>1206100102</v>
      </c>
      <c r="M134" s="288">
        <v>131</v>
      </c>
    </row>
    <row r="135" spans="1:13" s="288" customFormat="1" ht="20.25">
      <c r="A135" s="285"/>
      <c r="B135" s="285"/>
      <c r="C135" s="285">
        <v>2500700841</v>
      </c>
      <c r="D135" s="285" t="s">
        <v>227</v>
      </c>
      <c r="E135" s="285">
        <v>81</v>
      </c>
      <c r="F135" s="285" t="s">
        <v>435</v>
      </c>
      <c r="G135" s="286">
        <v>44488</v>
      </c>
      <c r="H135" s="285">
        <v>6100002623</v>
      </c>
      <c r="I135" s="285">
        <v>2500700841</v>
      </c>
      <c r="J135" s="285">
        <v>2500700841</v>
      </c>
      <c r="K135" s="287">
        <v>133500</v>
      </c>
      <c r="L135" s="285">
        <v>1206100102</v>
      </c>
      <c r="M135" s="288">
        <v>132</v>
      </c>
    </row>
    <row r="136" spans="1:13" s="288" customFormat="1" ht="20.25">
      <c r="A136" s="285"/>
      <c r="B136" s="285"/>
      <c r="C136" s="285">
        <v>2500700841</v>
      </c>
      <c r="D136" s="285" t="s">
        <v>227</v>
      </c>
      <c r="E136" s="285">
        <v>81</v>
      </c>
      <c r="F136" s="285" t="s">
        <v>435</v>
      </c>
      <c r="G136" s="286">
        <v>44488</v>
      </c>
      <c r="H136" s="285">
        <v>6100002624</v>
      </c>
      <c r="I136" s="285">
        <v>2500700841</v>
      </c>
      <c r="J136" s="285">
        <v>2500700841</v>
      </c>
      <c r="K136" s="287">
        <v>255000</v>
      </c>
      <c r="L136" s="285">
        <v>1206100102</v>
      </c>
      <c r="M136" s="288">
        <v>133</v>
      </c>
    </row>
    <row r="137" spans="1:13" s="288" customFormat="1" ht="20.25">
      <c r="A137" s="285">
        <v>41</v>
      </c>
      <c r="B137" s="285" t="s">
        <v>480</v>
      </c>
      <c r="C137" s="285">
        <v>2500700843</v>
      </c>
      <c r="D137" s="285" t="s">
        <v>227</v>
      </c>
      <c r="E137" s="285">
        <v>81</v>
      </c>
      <c r="F137" s="285" t="s">
        <v>440</v>
      </c>
      <c r="G137" s="286">
        <v>44487</v>
      </c>
      <c r="H137" s="285">
        <v>6100002969</v>
      </c>
      <c r="I137" s="285">
        <v>2500700843</v>
      </c>
      <c r="J137" s="285">
        <v>2500700843</v>
      </c>
      <c r="K137" s="287">
        <v>543680</v>
      </c>
      <c r="L137" s="285">
        <v>1206100102</v>
      </c>
      <c r="M137" s="288">
        <v>134</v>
      </c>
    </row>
    <row r="138" spans="1:13" s="288" customFormat="1" ht="20.25">
      <c r="A138" s="285"/>
      <c r="B138" s="285"/>
      <c r="C138" s="285">
        <v>2500700843</v>
      </c>
      <c r="D138" s="285" t="s">
        <v>227</v>
      </c>
      <c r="E138" s="285">
        <v>81</v>
      </c>
      <c r="F138" s="285" t="s">
        <v>440</v>
      </c>
      <c r="G138" s="286">
        <v>44487</v>
      </c>
      <c r="H138" s="285">
        <v>6100002969</v>
      </c>
      <c r="I138" s="285">
        <v>2500700843</v>
      </c>
      <c r="J138" s="285">
        <v>2500700843</v>
      </c>
      <c r="K138" s="287">
        <v>283200</v>
      </c>
      <c r="L138" s="285">
        <v>1206100102</v>
      </c>
      <c r="M138" s="288">
        <v>135</v>
      </c>
    </row>
    <row r="139" spans="1:13" s="288" customFormat="1" ht="20.25">
      <c r="A139" s="285"/>
      <c r="B139" s="285"/>
      <c r="C139" s="285">
        <v>2500700843</v>
      </c>
      <c r="D139" s="285" t="s">
        <v>227</v>
      </c>
      <c r="E139" s="285">
        <v>81</v>
      </c>
      <c r="F139" s="285" t="s">
        <v>440</v>
      </c>
      <c r="G139" s="286">
        <v>44487</v>
      </c>
      <c r="H139" s="285">
        <v>6100002969</v>
      </c>
      <c r="I139" s="285">
        <v>2500700843</v>
      </c>
      <c r="J139" s="285">
        <v>2500700843</v>
      </c>
      <c r="K139" s="287">
        <v>79360</v>
      </c>
      <c r="L139" s="285">
        <v>1206100102</v>
      </c>
      <c r="M139" s="288">
        <v>136</v>
      </c>
    </row>
    <row r="140" spans="1:13" s="288" customFormat="1" ht="20.25">
      <c r="A140" s="285">
        <v>42</v>
      </c>
      <c r="B140" s="285" t="s">
        <v>481</v>
      </c>
      <c r="C140" s="285">
        <v>2500700846</v>
      </c>
      <c r="D140" s="285" t="s">
        <v>227</v>
      </c>
      <c r="E140" s="285">
        <v>81</v>
      </c>
      <c r="F140" s="285" t="s">
        <v>445</v>
      </c>
      <c r="G140" s="286">
        <v>44473</v>
      </c>
      <c r="H140" s="285">
        <v>6100000110</v>
      </c>
      <c r="I140" s="285">
        <v>2500700846</v>
      </c>
      <c r="J140" s="285">
        <v>2500700846</v>
      </c>
      <c r="K140" s="287">
        <v>115700</v>
      </c>
      <c r="L140" s="285">
        <v>1206100102</v>
      </c>
      <c r="M140" s="288">
        <v>137</v>
      </c>
    </row>
    <row r="141" spans="1:13" s="288" customFormat="1" ht="20.25">
      <c r="A141" s="285"/>
      <c r="B141" s="285"/>
      <c r="C141" s="285">
        <v>2500700846</v>
      </c>
      <c r="D141" s="285" t="s">
        <v>227</v>
      </c>
      <c r="E141" s="285">
        <v>81</v>
      </c>
      <c r="F141" s="285" t="s">
        <v>445</v>
      </c>
      <c r="G141" s="286">
        <v>44473</v>
      </c>
      <c r="H141" s="285">
        <v>6100000111</v>
      </c>
      <c r="I141" s="285">
        <v>2500700846</v>
      </c>
      <c r="J141" s="285">
        <v>2500700846</v>
      </c>
      <c r="K141" s="287">
        <v>32500</v>
      </c>
      <c r="L141" s="285">
        <v>1206100102</v>
      </c>
      <c r="M141" s="288">
        <v>138</v>
      </c>
    </row>
    <row r="142" spans="1:13" s="288" customFormat="1" ht="20.25">
      <c r="A142" s="285"/>
      <c r="B142" s="285"/>
      <c r="C142" s="285">
        <v>2500700846</v>
      </c>
      <c r="D142" s="285" t="s">
        <v>227</v>
      </c>
      <c r="E142" s="285">
        <v>81</v>
      </c>
      <c r="F142" s="285" t="s">
        <v>445</v>
      </c>
      <c r="G142" s="286">
        <v>44473</v>
      </c>
      <c r="H142" s="285">
        <v>6100000223</v>
      </c>
      <c r="I142" s="285">
        <v>2500700846</v>
      </c>
      <c r="J142" s="285">
        <v>2500700846</v>
      </c>
      <c r="K142" s="287">
        <v>221000</v>
      </c>
      <c r="L142" s="285">
        <v>1206100102</v>
      </c>
      <c r="M142" s="288">
        <v>139</v>
      </c>
    </row>
    <row r="143" spans="1:13" s="288" customFormat="1" ht="20.25">
      <c r="A143" s="285">
        <v>43</v>
      </c>
      <c r="B143" s="285" t="s">
        <v>482</v>
      </c>
      <c r="C143" s="285">
        <v>2500700858</v>
      </c>
      <c r="D143" s="285" t="s">
        <v>227</v>
      </c>
      <c r="E143" s="285">
        <v>81</v>
      </c>
      <c r="F143" s="285" t="s">
        <v>440</v>
      </c>
      <c r="G143" s="286">
        <v>44487</v>
      </c>
      <c r="H143" s="285">
        <v>6100002636</v>
      </c>
      <c r="I143" s="285">
        <v>2500700858</v>
      </c>
      <c r="J143" s="285">
        <v>2500700858</v>
      </c>
      <c r="K143" s="287">
        <v>20000</v>
      </c>
      <c r="L143" s="285">
        <v>1206010102</v>
      </c>
      <c r="M143" s="288">
        <v>140</v>
      </c>
    </row>
    <row r="144" spans="1:13" s="288" customFormat="1" ht="20.25">
      <c r="A144" s="285"/>
      <c r="B144" s="285"/>
      <c r="C144" s="285">
        <v>2500700858</v>
      </c>
      <c r="D144" s="285" t="s">
        <v>227</v>
      </c>
      <c r="E144" s="285">
        <v>81</v>
      </c>
      <c r="F144" s="285" t="s">
        <v>440</v>
      </c>
      <c r="G144" s="286">
        <v>44487</v>
      </c>
      <c r="H144" s="285">
        <v>6100002636</v>
      </c>
      <c r="I144" s="285">
        <v>2500700858</v>
      </c>
      <c r="J144" s="285">
        <v>2500700858</v>
      </c>
      <c r="K144" s="287">
        <v>16000</v>
      </c>
      <c r="L144" s="285">
        <v>1206030102</v>
      </c>
      <c r="M144" s="288">
        <v>141</v>
      </c>
    </row>
    <row r="145" spans="1:13" s="288" customFormat="1" ht="20.25">
      <c r="A145" s="285"/>
      <c r="B145" s="285"/>
      <c r="C145" s="285">
        <v>2500700858</v>
      </c>
      <c r="D145" s="285" t="s">
        <v>227</v>
      </c>
      <c r="E145" s="285">
        <v>81</v>
      </c>
      <c r="F145" s="285" t="s">
        <v>440</v>
      </c>
      <c r="G145" s="286">
        <v>44487</v>
      </c>
      <c r="H145" s="285">
        <v>6100002636</v>
      </c>
      <c r="I145" s="285">
        <v>2500700858</v>
      </c>
      <c r="J145" s="285">
        <v>2500700858</v>
      </c>
      <c r="K145" s="287">
        <v>20000</v>
      </c>
      <c r="L145" s="285">
        <v>1206030102</v>
      </c>
      <c r="M145" s="288">
        <v>142</v>
      </c>
    </row>
    <row r="146" spans="1:13" s="288" customFormat="1" ht="20.25">
      <c r="A146" s="285"/>
      <c r="B146" s="285"/>
      <c r="C146" s="285">
        <v>2500700858</v>
      </c>
      <c r="D146" s="285" t="s">
        <v>227</v>
      </c>
      <c r="E146" s="285">
        <v>81</v>
      </c>
      <c r="F146" s="285" t="s">
        <v>440</v>
      </c>
      <c r="G146" s="286">
        <v>44487</v>
      </c>
      <c r="H146" s="285">
        <v>6100002636</v>
      </c>
      <c r="I146" s="285">
        <v>2500700858</v>
      </c>
      <c r="J146" s="285">
        <v>2500700858</v>
      </c>
      <c r="K146" s="287">
        <v>40000</v>
      </c>
      <c r="L146" s="285">
        <v>1206040102</v>
      </c>
      <c r="M146" s="288">
        <v>143</v>
      </c>
    </row>
    <row r="147" spans="1:13" s="288" customFormat="1" ht="20.25">
      <c r="A147" s="285"/>
      <c r="B147" s="285"/>
      <c r="C147" s="285">
        <v>2500700858</v>
      </c>
      <c r="D147" s="285" t="s">
        <v>227</v>
      </c>
      <c r="E147" s="285">
        <v>81</v>
      </c>
      <c r="F147" s="285" t="s">
        <v>440</v>
      </c>
      <c r="G147" s="286">
        <v>44487</v>
      </c>
      <c r="H147" s="285">
        <v>6100002636</v>
      </c>
      <c r="I147" s="285">
        <v>2500700858</v>
      </c>
      <c r="J147" s="285">
        <v>2500700858</v>
      </c>
      <c r="K147" s="287">
        <v>68000</v>
      </c>
      <c r="L147" s="285">
        <v>1206100102</v>
      </c>
      <c r="M147" s="288">
        <v>144</v>
      </c>
    </row>
    <row r="148" spans="1:13" s="288" customFormat="1" ht="20.25">
      <c r="A148" s="285"/>
      <c r="B148" s="285"/>
      <c r="C148" s="285">
        <v>2500700858</v>
      </c>
      <c r="D148" s="285" t="s">
        <v>227</v>
      </c>
      <c r="E148" s="285">
        <v>81</v>
      </c>
      <c r="F148" s="285" t="s">
        <v>428</v>
      </c>
      <c r="G148" s="286">
        <v>44491</v>
      </c>
      <c r="H148" s="285">
        <v>6100002637</v>
      </c>
      <c r="I148" s="285">
        <v>2500700858</v>
      </c>
      <c r="J148" s="285">
        <v>2500700858</v>
      </c>
      <c r="K148" s="287">
        <v>108800</v>
      </c>
      <c r="L148" s="285">
        <v>1206010102</v>
      </c>
      <c r="M148" s="288">
        <v>145</v>
      </c>
    </row>
    <row r="149" spans="1:13" s="288" customFormat="1" ht="20.25">
      <c r="A149" s="285"/>
      <c r="B149" s="285"/>
      <c r="C149" s="285">
        <v>2500700858</v>
      </c>
      <c r="D149" s="285" t="s">
        <v>227</v>
      </c>
      <c r="E149" s="285">
        <v>81</v>
      </c>
      <c r="F149" s="285" t="s">
        <v>428</v>
      </c>
      <c r="G149" s="286">
        <v>44491</v>
      </c>
      <c r="H149" s="285">
        <v>6100002637</v>
      </c>
      <c r="I149" s="285">
        <v>2500700858</v>
      </c>
      <c r="J149" s="285">
        <v>2500700858</v>
      </c>
      <c r="K149" s="287">
        <v>5000</v>
      </c>
      <c r="L149" s="285">
        <v>1206010102</v>
      </c>
      <c r="M149" s="288">
        <v>146</v>
      </c>
    </row>
    <row r="150" spans="1:13" s="288" customFormat="1" ht="20.25">
      <c r="A150" s="285"/>
      <c r="B150" s="285"/>
      <c r="C150" s="285">
        <v>2500700858</v>
      </c>
      <c r="D150" s="285" t="s">
        <v>227</v>
      </c>
      <c r="E150" s="285">
        <v>81</v>
      </c>
      <c r="F150" s="285" t="s">
        <v>428</v>
      </c>
      <c r="G150" s="286">
        <v>44491</v>
      </c>
      <c r="H150" s="285">
        <v>6100002637</v>
      </c>
      <c r="I150" s="285">
        <v>2500700858</v>
      </c>
      <c r="J150" s="285">
        <v>2500700858</v>
      </c>
      <c r="K150" s="287">
        <v>2000</v>
      </c>
      <c r="L150" s="285">
        <v>1206010102</v>
      </c>
      <c r="M150" s="288">
        <v>147</v>
      </c>
    </row>
    <row r="151" spans="1:13" s="288" customFormat="1" ht="20.25">
      <c r="A151" s="285"/>
      <c r="B151" s="285"/>
      <c r="C151" s="285">
        <v>2500700858</v>
      </c>
      <c r="D151" s="285" t="s">
        <v>227</v>
      </c>
      <c r="E151" s="285">
        <v>81</v>
      </c>
      <c r="F151" s="285" t="s">
        <v>428</v>
      </c>
      <c r="G151" s="286">
        <v>44491</v>
      </c>
      <c r="H151" s="285">
        <v>6100002637</v>
      </c>
      <c r="I151" s="285">
        <v>2500700858</v>
      </c>
      <c r="J151" s="285">
        <v>2500700858</v>
      </c>
      <c r="K151" s="287">
        <v>220000</v>
      </c>
      <c r="L151" s="285">
        <v>1206010102</v>
      </c>
      <c r="M151" s="288">
        <v>148</v>
      </c>
    </row>
    <row r="152" spans="1:13" s="288" customFormat="1" ht="20.25">
      <c r="A152" s="285"/>
      <c r="B152" s="285"/>
      <c r="C152" s="285">
        <v>2500700858</v>
      </c>
      <c r="D152" s="285" t="s">
        <v>227</v>
      </c>
      <c r="E152" s="285">
        <v>81</v>
      </c>
      <c r="F152" s="285" t="s">
        <v>428</v>
      </c>
      <c r="G152" s="286">
        <v>44491</v>
      </c>
      <c r="H152" s="285">
        <v>6100002637</v>
      </c>
      <c r="I152" s="285">
        <v>2500700858</v>
      </c>
      <c r="J152" s="285">
        <v>2500700858</v>
      </c>
      <c r="K152" s="287">
        <v>19200</v>
      </c>
      <c r="L152" s="285">
        <v>1206010102</v>
      </c>
      <c r="M152" s="288">
        <v>149</v>
      </c>
    </row>
    <row r="153" spans="1:13" s="288" customFormat="1" ht="20.25">
      <c r="A153" s="285"/>
      <c r="B153" s="285"/>
      <c r="C153" s="285">
        <v>2500700858</v>
      </c>
      <c r="D153" s="285" t="s">
        <v>227</v>
      </c>
      <c r="E153" s="285">
        <v>81</v>
      </c>
      <c r="F153" s="285" t="s">
        <v>428</v>
      </c>
      <c r="G153" s="286">
        <v>44491</v>
      </c>
      <c r="H153" s="285">
        <v>6100002637</v>
      </c>
      <c r="I153" s="285">
        <v>2500700858</v>
      </c>
      <c r="J153" s="285">
        <v>2500700858</v>
      </c>
      <c r="K153" s="287">
        <v>23200</v>
      </c>
      <c r="L153" s="285">
        <v>1206010102</v>
      </c>
      <c r="M153" s="288">
        <v>150</v>
      </c>
    </row>
    <row r="154" spans="1:13" s="288" customFormat="1" ht="20.25">
      <c r="A154" s="285"/>
      <c r="B154" s="285"/>
      <c r="C154" s="285">
        <v>2500700858</v>
      </c>
      <c r="D154" s="285" t="s">
        <v>227</v>
      </c>
      <c r="E154" s="285">
        <v>81</v>
      </c>
      <c r="F154" s="285" t="s">
        <v>440</v>
      </c>
      <c r="G154" s="286">
        <v>44491</v>
      </c>
      <c r="H154" s="285">
        <v>6100002929</v>
      </c>
      <c r="I154" s="285">
        <v>2500700858</v>
      </c>
      <c r="J154" s="285">
        <v>2500700858</v>
      </c>
      <c r="K154" s="287">
        <v>591500</v>
      </c>
      <c r="L154" s="285">
        <v>1206100102</v>
      </c>
      <c r="M154" s="288">
        <v>151</v>
      </c>
    </row>
    <row r="155" spans="1:13" s="288" customFormat="1" ht="20.25">
      <c r="A155" s="285"/>
      <c r="B155" s="285"/>
      <c r="C155" s="285">
        <v>2500700858</v>
      </c>
      <c r="D155" s="285" t="s">
        <v>227</v>
      </c>
      <c r="E155" s="285">
        <v>81</v>
      </c>
      <c r="F155" s="285" t="s">
        <v>440</v>
      </c>
      <c r="G155" s="286">
        <v>44491</v>
      </c>
      <c r="H155" s="285">
        <v>6100002929</v>
      </c>
      <c r="I155" s="285">
        <v>2500700858</v>
      </c>
      <c r="J155" s="285">
        <v>2500700858</v>
      </c>
      <c r="K155" s="287">
        <v>309750</v>
      </c>
      <c r="L155" s="285">
        <v>1206100102</v>
      </c>
      <c r="M155" s="288">
        <v>152</v>
      </c>
    </row>
    <row r="156" spans="1:13" s="288" customFormat="1" ht="20.25">
      <c r="A156" s="285"/>
      <c r="B156" s="285"/>
      <c r="C156" s="285">
        <v>2500700858</v>
      </c>
      <c r="D156" s="285" t="s">
        <v>227</v>
      </c>
      <c r="E156" s="285">
        <v>81</v>
      </c>
      <c r="F156" s="285" t="s">
        <v>440</v>
      </c>
      <c r="G156" s="286">
        <v>44491</v>
      </c>
      <c r="H156" s="285">
        <v>6100002929</v>
      </c>
      <c r="I156" s="285">
        <v>2500700858</v>
      </c>
      <c r="J156" s="285">
        <v>2500700858</v>
      </c>
      <c r="K156" s="287">
        <v>86800</v>
      </c>
      <c r="L156" s="285">
        <v>1206100102</v>
      </c>
      <c r="M156" s="288">
        <v>153</v>
      </c>
    </row>
    <row r="157" spans="1:13" s="288" customFormat="1" ht="20.25">
      <c r="A157" s="285">
        <v>44</v>
      </c>
      <c r="B157" s="285" t="s">
        <v>483</v>
      </c>
      <c r="C157" s="285">
        <v>2500700864</v>
      </c>
      <c r="D157" s="285" t="s">
        <v>227</v>
      </c>
      <c r="E157" s="285">
        <v>81</v>
      </c>
      <c r="F157" s="285" t="s">
        <v>425</v>
      </c>
      <c r="G157" s="286">
        <v>44488</v>
      </c>
      <c r="H157" s="285">
        <v>6100000065</v>
      </c>
      <c r="I157" s="285">
        <v>2500700864</v>
      </c>
      <c r="J157" s="285">
        <v>2500700864</v>
      </c>
      <c r="K157" s="287">
        <v>112000</v>
      </c>
      <c r="L157" s="285">
        <v>1206100102</v>
      </c>
      <c r="M157" s="288">
        <v>154</v>
      </c>
    </row>
    <row r="158" spans="1:13" s="288" customFormat="1" ht="20.25">
      <c r="A158" s="285"/>
      <c r="B158" s="285"/>
      <c r="C158" s="285">
        <v>2500700864</v>
      </c>
      <c r="D158" s="285" t="s">
        <v>227</v>
      </c>
      <c r="E158" s="285">
        <v>81</v>
      </c>
      <c r="F158" s="285" t="s">
        <v>425</v>
      </c>
      <c r="G158" s="286">
        <v>44488</v>
      </c>
      <c r="H158" s="285">
        <v>6100000615</v>
      </c>
      <c r="I158" s="285">
        <v>2500700864</v>
      </c>
      <c r="J158" s="285">
        <v>2500700864</v>
      </c>
      <c r="K158" s="287">
        <v>64500</v>
      </c>
      <c r="L158" s="285">
        <v>1206100102</v>
      </c>
      <c r="M158" s="288">
        <v>155</v>
      </c>
    </row>
    <row r="159" spans="1:13" s="288" customFormat="1" ht="20.25">
      <c r="A159" s="285"/>
      <c r="B159" s="285"/>
      <c r="C159" s="285">
        <v>2500700864</v>
      </c>
      <c r="D159" s="285" t="s">
        <v>227</v>
      </c>
      <c r="E159" s="285">
        <v>81</v>
      </c>
      <c r="F159" s="285" t="s">
        <v>425</v>
      </c>
      <c r="G159" s="286">
        <v>44488</v>
      </c>
      <c r="H159" s="285">
        <v>6100002634</v>
      </c>
      <c r="I159" s="285">
        <v>2500700864</v>
      </c>
      <c r="J159" s="285">
        <v>2500700864</v>
      </c>
      <c r="K159" s="287">
        <v>323000</v>
      </c>
      <c r="L159" s="285">
        <v>1206100102</v>
      </c>
      <c r="M159" s="288">
        <v>156</v>
      </c>
    </row>
    <row r="160" spans="1:13" s="288" customFormat="1" ht="20.25">
      <c r="A160" s="285">
        <v>45</v>
      </c>
      <c r="B160" s="285" t="s">
        <v>484</v>
      </c>
      <c r="C160" s="285">
        <v>2500701422</v>
      </c>
      <c r="D160" s="285" t="s">
        <v>227</v>
      </c>
      <c r="E160" s="285">
        <v>81</v>
      </c>
      <c r="F160" s="285" t="s">
        <v>444</v>
      </c>
      <c r="G160" s="286">
        <v>44491</v>
      </c>
      <c r="H160" s="285">
        <v>6100003639</v>
      </c>
      <c r="I160" s="285">
        <v>2500701422</v>
      </c>
      <c r="J160" s="285">
        <v>2500701422</v>
      </c>
      <c r="K160" s="287">
        <v>463000</v>
      </c>
      <c r="L160" s="285">
        <v>1206060102</v>
      </c>
      <c r="M160" s="288">
        <v>157</v>
      </c>
    </row>
    <row r="161" spans="1:13" s="288" customFormat="1" ht="20.25">
      <c r="A161" s="285">
        <v>46</v>
      </c>
      <c r="B161" s="285" t="s">
        <v>485</v>
      </c>
      <c r="C161" s="285">
        <v>2500701692</v>
      </c>
      <c r="D161" s="285" t="s">
        <v>227</v>
      </c>
      <c r="E161" s="285">
        <v>81</v>
      </c>
      <c r="F161" s="285" t="s">
        <v>415</v>
      </c>
      <c r="G161" s="286">
        <v>44484</v>
      </c>
      <c r="H161" s="285">
        <v>6100000417</v>
      </c>
      <c r="I161" s="285">
        <v>2500701692</v>
      </c>
      <c r="J161" s="285">
        <v>2500701692</v>
      </c>
      <c r="K161" s="287">
        <v>21400</v>
      </c>
      <c r="L161" s="285">
        <v>1206010102</v>
      </c>
      <c r="M161" s="288">
        <v>158</v>
      </c>
    </row>
    <row r="162" spans="1:13" s="288" customFormat="1" ht="20.25">
      <c r="A162" s="285"/>
      <c r="B162" s="285"/>
      <c r="C162" s="285">
        <v>2500701692</v>
      </c>
      <c r="D162" s="285" t="s">
        <v>227</v>
      </c>
      <c r="E162" s="285">
        <v>81</v>
      </c>
      <c r="F162" s="285" t="s">
        <v>420</v>
      </c>
      <c r="G162" s="286">
        <v>44496</v>
      </c>
      <c r="H162" s="285">
        <v>6100003515</v>
      </c>
      <c r="I162" s="285">
        <v>2500701692</v>
      </c>
      <c r="J162" s="285">
        <v>2500701692</v>
      </c>
      <c r="K162" s="287">
        <v>19500</v>
      </c>
      <c r="L162" s="285">
        <v>1206010102</v>
      </c>
      <c r="M162" s="288">
        <v>159</v>
      </c>
    </row>
    <row r="163" spans="1:13" s="288" customFormat="1" ht="20.25">
      <c r="A163" s="285"/>
      <c r="B163" s="285"/>
      <c r="C163" s="285">
        <v>2500701692</v>
      </c>
      <c r="D163" s="285" t="s">
        <v>227</v>
      </c>
      <c r="E163" s="285">
        <v>81</v>
      </c>
      <c r="F163" s="285" t="s">
        <v>420</v>
      </c>
      <c r="G163" s="286">
        <v>44496</v>
      </c>
      <c r="H163" s="285">
        <v>6100003515</v>
      </c>
      <c r="I163" s="285">
        <v>2500701692</v>
      </c>
      <c r="J163" s="285">
        <v>2500701692</v>
      </c>
      <c r="K163" s="287">
        <v>95100</v>
      </c>
      <c r="L163" s="285">
        <v>1206010102</v>
      </c>
      <c r="M163" s="288">
        <v>160</v>
      </c>
    </row>
    <row r="164" spans="1:13" s="288" customFormat="1" ht="20.25">
      <c r="A164" s="285"/>
      <c r="B164" s="285"/>
      <c r="C164" s="285">
        <v>2500701692</v>
      </c>
      <c r="D164" s="285" t="s">
        <v>227</v>
      </c>
      <c r="E164" s="285">
        <v>81</v>
      </c>
      <c r="F164" s="285" t="s">
        <v>420</v>
      </c>
      <c r="G164" s="286">
        <v>44496</v>
      </c>
      <c r="H164" s="285">
        <v>6100003515</v>
      </c>
      <c r="I164" s="285">
        <v>2500701692</v>
      </c>
      <c r="J164" s="285">
        <v>2500701692</v>
      </c>
      <c r="K164" s="287">
        <v>42700</v>
      </c>
      <c r="L164" s="285">
        <v>1206010102</v>
      </c>
      <c r="M164" s="288">
        <v>161</v>
      </c>
    </row>
    <row r="165" spans="1:13" s="288" customFormat="1" ht="20.25">
      <c r="A165" s="285">
        <v>47</v>
      </c>
      <c r="B165" s="285" t="s">
        <v>344</v>
      </c>
      <c r="C165" s="285">
        <v>2500701701</v>
      </c>
      <c r="D165" s="285" t="s">
        <v>227</v>
      </c>
      <c r="E165" s="285">
        <v>81</v>
      </c>
      <c r="F165" s="285" t="s">
        <v>448</v>
      </c>
      <c r="G165" s="286">
        <v>44484</v>
      </c>
      <c r="H165" s="285">
        <v>6100001022</v>
      </c>
      <c r="I165" s="285">
        <v>2500701701</v>
      </c>
      <c r="J165" s="285">
        <v>2500701701</v>
      </c>
      <c r="K165" s="287">
        <v>14799950</v>
      </c>
      <c r="L165" s="285">
        <v>1206160102</v>
      </c>
      <c r="M165" s="288">
        <v>162</v>
      </c>
    </row>
    <row r="166" spans="1:13" s="288" customFormat="1" ht="20.25">
      <c r="A166" s="285"/>
      <c r="B166" s="285"/>
      <c r="C166" s="285">
        <v>2500701701</v>
      </c>
      <c r="D166" s="285" t="s">
        <v>227</v>
      </c>
      <c r="E166" s="285">
        <v>81</v>
      </c>
      <c r="F166" s="285" t="s">
        <v>423</v>
      </c>
      <c r="G166" s="286">
        <v>44490</v>
      </c>
      <c r="H166" s="285">
        <v>6100003011</v>
      </c>
      <c r="I166" s="285">
        <v>2500701701</v>
      </c>
      <c r="J166" s="285">
        <v>2500701701</v>
      </c>
      <c r="K166" s="287">
        <v>98700000</v>
      </c>
      <c r="L166" s="285">
        <v>1206160102</v>
      </c>
      <c r="M166" s="288">
        <v>163</v>
      </c>
    </row>
    <row r="167" ht="22.5">
      <c r="K167" s="222">
        <f>SUM(K4:K166)</f>
        <v>208798247.41</v>
      </c>
    </row>
    <row r="169" ht="22.5">
      <c r="K169" s="222"/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K6" sqref="K6"/>
    </sheetView>
  </sheetViews>
  <sheetFormatPr defaultColWidth="9.00390625" defaultRowHeight="15"/>
  <cols>
    <col min="1" max="1" width="5.28125" style="219" bestFit="1" customWidth="1"/>
    <col min="2" max="2" width="19.00390625" style="219" bestFit="1" customWidth="1"/>
    <col min="3" max="3" width="15.57421875" style="219" customWidth="1"/>
    <col min="4" max="4" width="7.00390625" style="219" bestFit="1" customWidth="1"/>
    <col min="5" max="5" width="3.28125" style="219" bestFit="1" customWidth="1"/>
    <col min="6" max="6" width="10.421875" style="219" bestFit="1" customWidth="1"/>
    <col min="7" max="7" width="11.140625" style="219" bestFit="1" customWidth="1"/>
    <col min="8" max="8" width="12.8515625" style="219" customWidth="1"/>
    <col min="9" max="10" width="11.7109375" style="219" bestFit="1" customWidth="1"/>
    <col min="11" max="11" width="24.57421875" style="220" bestFit="1" customWidth="1"/>
    <col min="12" max="12" width="13.28125" style="219" customWidth="1"/>
    <col min="13" max="13" width="3.8515625" style="220" hidden="1" customWidth="1"/>
    <col min="14" max="16384" width="9.00390625" style="220" customWidth="1"/>
  </cols>
  <sheetData>
    <row r="1" spans="11:12" ht="22.5">
      <c r="K1" s="281" t="s">
        <v>450</v>
      </c>
      <c r="L1" s="281"/>
    </row>
    <row r="2" spans="1:12" ht="22.5">
      <c r="A2" s="282" t="s">
        <v>451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s="223" customFormat="1" ht="22.5">
      <c r="A3" s="221" t="s">
        <v>8</v>
      </c>
      <c r="B3" s="221" t="s">
        <v>9</v>
      </c>
      <c r="C3" s="221" t="s">
        <v>4</v>
      </c>
      <c r="D3" s="221" t="s">
        <v>228</v>
      </c>
      <c r="E3" s="221" t="s">
        <v>2</v>
      </c>
      <c r="F3" s="221" t="s">
        <v>6</v>
      </c>
      <c r="G3" s="221" t="s">
        <v>0</v>
      </c>
      <c r="H3" s="221" t="s">
        <v>1</v>
      </c>
      <c r="I3" s="221" t="s">
        <v>3</v>
      </c>
      <c r="J3" s="221" t="s">
        <v>4</v>
      </c>
      <c r="K3" s="221" t="s">
        <v>359</v>
      </c>
      <c r="L3" s="221" t="s">
        <v>5</v>
      </c>
    </row>
    <row r="4" spans="1:13" s="288" customFormat="1" ht="20.25">
      <c r="A4" s="285">
        <v>1</v>
      </c>
      <c r="B4" s="285" t="s">
        <v>452</v>
      </c>
      <c r="C4" s="285">
        <v>2500700010</v>
      </c>
      <c r="D4" s="285" t="s">
        <v>227</v>
      </c>
      <c r="E4" s="285">
        <v>81</v>
      </c>
      <c r="F4" s="285" t="s">
        <v>411</v>
      </c>
      <c r="G4" s="286">
        <v>44476</v>
      </c>
      <c r="H4" s="285">
        <v>6100001007</v>
      </c>
      <c r="I4" s="285">
        <v>2500701616</v>
      </c>
      <c r="J4" s="285">
        <v>2500700010</v>
      </c>
      <c r="K4" s="287">
        <v>11960000</v>
      </c>
      <c r="L4" s="285">
        <v>1211010102</v>
      </c>
      <c r="M4" s="288">
        <v>1</v>
      </c>
    </row>
    <row r="5" spans="1:13" s="288" customFormat="1" ht="20.25">
      <c r="A5" s="285"/>
      <c r="B5" s="285"/>
      <c r="C5" s="285">
        <v>2500700010</v>
      </c>
      <c r="D5" s="285" t="s">
        <v>227</v>
      </c>
      <c r="E5" s="285">
        <v>81</v>
      </c>
      <c r="F5" s="285" t="s">
        <v>411</v>
      </c>
      <c r="G5" s="286">
        <v>44476</v>
      </c>
      <c r="H5" s="285">
        <v>6100001007</v>
      </c>
      <c r="I5" s="285">
        <v>2500701616</v>
      </c>
      <c r="J5" s="285">
        <v>2500700010</v>
      </c>
      <c r="K5" s="287">
        <v>11960000</v>
      </c>
      <c r="L5" s="285">
        <v>1211010102</v>
      </c>
      <c r="M5" s="288">
        <v>2</v>
      </c>
    </row>
    <row r="6" spans="1:13" s="288" customFormat="1" ht="20.25">
      <c r="A6" s="285"/>
      <c r="B6" s="285"/>
      <c r="C6" s="285">
        <v>2500700010</v>
      </c>
      <c r="D6" s="285" t="s">
        <v>227</v>
      </c>
      <c r="E6" s="285">
        <v>81</v>
      </c>
      <c r="F6" s="285" t="s">
        <v>411</v>
      </c>
      <c r="G6" s="286">
        <v>44476</v>
      </c>
      <c r="H6" s="285">
        <v>6100001007</v>
      </c>
      <c r="I6" s="285">
        <v>2500701616</v>
      </c>
      <c r="J6" s="285">
        <v>2500700010</v>
      </c>
      <c r="K6" s="287">
        <v>16445000</v>
      </c>
      <c r="L6" s="285">
        <v>1211010102</v>
      </c>
      <c r="M6" s="288">
        <v>3</v>
      </c>
    </row>
    <row r="7" spans="1:13" s="288" customFormat="1" ht="20.25">
      <c r="A7" s="285"/>
      <c r="B7" s="285"/>
      <c r="C7" s="285">
        <v>2500700010</v>
      </c>
      <c r="D7" s="285" t="s">
        <v>227</v>
      </c>
      <c r="E7" s="285">
        <v>81</v>
      </c>
      <c r="F7" s="285" t="s">
        <v>411</v>
      </c>
      <c r="G7" s="286">
        <v>44476</v>
      </c>
      <c r="H7" s="285">
        <v>6100001007</v>
      </c>
      <c r="I7" s="285">
        <v>2500701616</v>
      </c>
      <c r="J7" s="285">
        <v>2500700010</v>
      </c>
      <c r="K7" s="287">
        <v>13455000</v>
      </c>
      <c r="L7" s="285">
        <v>1211010102</v>
      </c>
      <c r="M7" s="288">
        <v>4</v>
      </c>
    </row>
    <row r="8" spans="1:13" s="288" customFormat="1" ht="20.25">
      <c r="A8" s="285"/>
      <c r="B8" s="285"/>
      <c r="C8" s="285">
        <v>2500700010</v>
      </c>
      <c r="D8" s="285" t="s">
        <v>227</v>
      </c>
      <c r="E8" s="285">
        <v>81</v>
      </c>
      <c r="F8" s="285" t="s">
        <v>411</v>
      </c>
      <c r="G8" s="286">
        <v>44476</v>
      </c>
      <c r="H8" s="285">
        <v>6100001007</v>
      </c>
      <c r="I8" s="285">
        <v>2500701616</v>
      </c>
      <c r="J8" s="285">
        <v>2500700010</v>
      </c>
      <c r="K8" s="287">
        <v>13455000</v>
      </c>
      <c r="L8" s="285">
        <v>1211010102</v>
      </c>
      <c r="M8" s="288">
        <v>5</v>
      </c>
    </row>
    <row r="9" spans="1:13" s="288" customFormat="1" ht="20.25">
      <c r="A9" s="285"/>
      <c r="B9" s="285"/>
      <c r="C9" s="285">
        <v>2500700010</v>
      </c>
      <c r="D9" s="285" t="s">
        <v>227</v>
      </c>
      <c r="E9" s="285">
        <v>81</v>
      </c>
      <c r="F9" s="285" t="s">
        <v>411</v>
      </c>
      <c r="G9" s="286">
        <v>44476</v>
      </c>
      <c r="H9" s="285">
        <v>6100001007</v>
      </c>
      <c r="I9" s="285">
        <v>2500701616</v>
      </c>
      <c r="J9" s="285">
        <v>2500700010</v>
      </c>
      <c r="K9" s="287">
        <v>13455000</v>
      </c>
      <c r="L9" s="285">
        <v>1211010102</v>
      </c>
      <c r="M9" s="288">
        <v>6</v>
      </c>
    </row>
    <row r="10" spans="1:13" s="288" customFormat="1" ht="20.25">
      <c r="A10" s="285"/>
      <c r="B10" s="285"/>
      <c r="C10" s="285">
        <v>2500700010</v>
      </c>
      <c r="D10" s="285" t="s">
        <v>227</v>
      </c>
      <c r="E10" s="285">
        <v>81</v>
      </c>
      <c r="F10" s="285" t="s">
        <v>411</v>
      </c>
      <c r="G10" s="286">
        <v>44476</v>
      </c>
      <c r="H10" s="285">
        <v>6100001007</v>
      </c>
      <c r="I10" s="285">
        <v>2500701616</v>
      </c>
      <c r="J10" s="285">
        <v>2500700010</v>
      </c>
      <c r="K10" s="287">
        <v>13455000</v>
      </c>
      <c r="L10" s="285">
        <v>1211010102</v>
      </c>
      <c r="M10" s="288">
        <v>7</v>
      </c>
    </row>
    <row r="11" spans="1:13" s="288" customFormat="1" ht="20.25">
      <c r="A11" s="285"/>
      <c r="B11" s="285"/>
      <c r="C11" s="285">
        <v>2500700010</v>
      </c>
      <c r="D11" s="285" t="s">
        <v>227</v>
      </c>
      <c r="E11" s="285">
        <v>81</v>
      </c>
      <c r="F11" s="285" t="s">
        <v>411</v>
      </c>
      <c r="G11" s="286">
        <v>44476</v>
      </c>
      <c r="H11" s="285">
        <v>6100001007</v>
      </c>
      <c r="I11" s="285">
        <v>2500701616</v>
      </c>
      <c r="J11" s="285">
        <v>2500700010</v>
      </c>
      <c r="K11" s="287">
        <v>13455000</v>
      </c>
      <c r="L11" s="285">
        <v>1211010102</v>
      </c>
      <c r="M11" s="288">
        <v>8</v>
      </c>
    </row>
    <row r="12" spans="1:13" s="288" customFormat="1" ht="20.25">
      <c r="A12" s="285"/>
      <c r="B12" s="285"/>
      <c r="C12" s="285">
        <v>2500700010</v>
      </c>
      <c r="D12" s="285" t="s">
        <v>227</v>
      </c>
      <c r="E12" s="285">
        <v>81</v>
      </c>
      <c r="F12" s="285" t="s">
        <v>411</v>
      </c>
      <c r="G12" s="286">
        <v>44476</v>
      </c>
      <c r="H12" s="285">
        <v>6100001007</v>
      </c>
      <c r="I12" s="285">
        <v>2500701616</v>
      </c>
      <c r="J12" s="285">
        <v>2500700010</v>
      </c>
      <c r="K12" s="287">
        <v>13455000</v>
      </c>
      <c r="L12" s="285">
        <v>1211010102</v>
      </c>
      <c r="M12" s="288">
        <v>9</v>
      </c>
    </row>
    <row r="13" spans="1:13" s="288" customFormat="1" ht="20.25">
      <c r="A13" s="285"/>
      <c r="B13" s="285"/>
      <c r="C13" s="285">
        <v>2500700010</v>
      </c>
      <c r="D13" s="285" t="s">
        <v>227</v>
      </c>
      <c r="E13" s="285">
        <v>81</v>
      </c>
      <c r="F13" s="285" t="s">
        <v>412</v>
      </c>
      <c r="G13" s="286">
        <v>44495</v>
      </c>
      <c r="H13" s="285">
        <v>6100002948</v>
      </c>
      <c r="I13" s="285">
        <v>2500701616</v>
      </c>
      <c r="J13" s="285">
        <v>2500700010</v>
      </c>
      <c r="K13" s="287">
        <v>13769749.8</v>
      </c>
      <c r="L13" s="285">
        <v>1211010102</v>
      </c>
      <c r="M13" s="288">
        <v>10</v>
      </c>
    </row>
    <row r="14" spans="1:13" s="288" customFormat="1" ht="20.25">
      <c r="A14" s="285"/>
      <c r="B14" s="285"/>
      <c r="C14" s="285">
        <v>2500700010</v>
      </c>
      <c r="D14" s="285" t="s">
        <v>227</v>
      </c>
      <c r="E14" s="285">
        <v>81</v>
      </c>
      <c r="F14" s="285" t="s">
        <v>412</v>
      </c>
      <c r="G14" s="286">
        <v>44495</v>
      </c>
      <c r="H14" s="285">
        <v>6100002948</v>
      </c>
      <c r="I14" s="285">
        <v>2500701616</v>
      </c>
      <c r="J14" s="285">
        <v>2500700010</v>
      </c>
      <c r="K14" s="287">
        <v>13769749.8</v>
      </c>
      <c r="L14" s="285">
        <v>1211010102</v>
      </c>
      <c r="M14" s="288">
        <v>11</v>
      </c>
    </row>
    <row r="15" spans="1:13" s="288" customFormat="1" ht="20.25">
      <c r="A15" s="285"/>
      <c r="B15" s="285"/>
      <c r="C15" s="285">
        <v>2500700010</v>
      </c>
      <c r="D15" s="285" t="s">
        <v>227</v>
      </c>
      <c r="E15" s="285">
        <v>81</v>
      </c>
      <c r="F15" s="285" t="s">
        <v>412</v>
      </c>
      <c r="G15" s="286">
        <v>44495</v>
      </c>
      <c r="H15" s="285">
        <v>6100002948</v>
      </c>
      <c r="I15" s="285">
        <v>2500701616</v>
      </c>
      <c r="J15" s="285">
        <v>2500700010</v>
      </c>
      <c r="K15" s="287">
        <v>13769749.8</v>
      </c>
      <c r="L15" s="285">
        <v>1211010102</v>
      </c>
      <c r="M15" s="288">
        <v>12</v>
      </c>
    </row>
    <row r="16" spans="1:13" s="288" customFormat="1" ht="20.25">
      <c r="A16" s="285"/>
      <c r="B16" s="285"/>
      <c r="C16" s="285">
        <v>2500700010</v>
      </c>
      <c r="D16" s="285" t="s">
        <v>227</v>
      </c>
      <c r="E16" s="285">
        <v>81</v>
      </c>
      <c r="F16" s="285" t="s">
        <v>412</v>
      </c>
      <c r="G16" s="286">
        <v>44495</v>
      </c>
      <c r="H16" s="285">
        <v>6100002949</v>
      </c>
      <c r="I16" s="285">
        <v>2500701616</v>
      </c>
      <c r="J16" s="285">
        <v>2500700010</v>
      </c>
      <c r="K16" s="287">
        <v>12344993.8</v>
      </c>
      <c r="L16" s="285">
        <v>1211010102</v>
      </c>
      <c r="M16" s="288">
        <v>13</v>
      </c>
    </row>
    <row r="17" spans="1:13" s="288" customFormat="1" ht="20.25">
      <c r="A17" s="285"/>
      <c r="B17" s="285"/>
      <c r="C17" s="285">
        <v>2500700010</v>
      </c>
      <c r="D17" s="285" t="s">
        <v>227</v>
      </c>
      <c r="E17" s="285">
        <v>81</v>
      </c>
      <c r="F17" s="285" t="s">
        <v>412</v>
      </c>
      <c r="G17" s="286">
        <v>44495</v>
      </c>
      <c r="H17" s="285">
        <v>6100002950</v>
      </c>
      <c r="I17" s="285">
        <v>2500701616</v>
      </c>
      <c r="J17" s="285">
        <v>2500700010</v>
      </c>
      <c r="K17" s="287">
        <v>1424756</v>
      </c>
      <c r="L17" s="285">
        <v>1211010102</v>
      </c>
      <c r="M17" s="288">
        <v>14</v>
      </c>
    </row>
    <row r="18" spans="1:13" s="288" customFormat="1" ht="20.25">
      <c r="A18" s="285">
        <v>2</v>
      </c>
      <c r="B18" s="285" t="s">
        <v>216</v>
      </c>
      <c r="C18" s="285">
        <v>2500700173</v>
      </c>
      <c r="D18" s="285" t="s">
        <v>227</v>
      </c>
      <c r="E18" s="285">
        <v>81</v>
      </c>
      <c r="F18" s="285" t="s">
        <v>414</v>
      </c>
      <c r="G18" s="286">
        <v>44470</v>
      </c>
      <c r="H18" s="285">
        <v>6100000917</v>
      </c>
      <c r="I18" s="285">
        <v>2500700173</v>
      </c>
      <c r="J18" s="285">
        <v>2500700173</v>
      </c>
      <c r="K18" s="287">
        <v>105395</v>
      </c>
      <c r="L18" s="285">
        <v>1211010102</v>
      </c>
      <c r="M18" s="288">
        <v>15</v>
      </c>
    </row>
    <row r="19" spans="1:13" s="288" customFormat="1" ht="20.25">
      <c r="A19" s="285"/>
      <c r="B19" s="285"/>
      <c r="C19" s="285">
        <v>2500700173</v>
      </c>
      <c r="D19" s="285" t="s">
        <v>227</v>
      </c>
      <c r="E19" s="285">
        <v>81</v>
      </c>
      <c r="F19" s="285" t="s">
        <v>413</v>
      </c>
      <c r="G19" s="286">
        <v>44474</v>
      </c>
      <c r="H19" s="285">
        <v>6100000815</v>
      </c>
      <c r="I19" s="285">
        <v>2500700173</v>
      </c>
      <c r="J19" s="285">
        <v>2500700173</v>
      </c>
      <c r="K19" s="287">
        <v>273000</v>
      </c>
      <c r="L19" s="285">
        <v>1211010102</v>
      </c>
      <c r="M19" s="288">
        <v>16</v>
      </c>
    </row>
    <row r="20" spans="1:13" s="288" customFormat="1" ht="20.25">
      <c r="A20" s="285"/>
      <c r="B20" s="285"/>
      <c r="C20" s="285">
        <v>2500700173</v>
      </c>
      <c r="D20" s="285" t="s">
        <v>227</v>
      </c>
      <c r="E20" s="285">
        <v>81</v>
      </c>
      <c r="F20" s="285" t="s">
        <v>413</v>
      </c>
      <c r="G20" s="286">
        <v>44474</v>
      </c>
      <c r="H20" s="285">
        <v>6100001135</v>
      </c>
      <c r="I20" s="285">
        <v>2500700173</v>
      </c>
      <c r="J20" s="285">
        <v>2500700173</v>
      </c>
      <c r="K20" s="287">
        <v>2840000</v>
      </c>
      <c r="L20" s="285">
        <v>1211010102</v>
      </c>
      <c r="M20" s="288">
        <v>17</v>
      </c>
    </row>
    <row r="21" spans="1:13" s="288" customFormat="1" ht="20.25">
      <c r="A21" s="285">
        <v>3</v>
      </c>
      <c r="B21" s="285" t="s">
        <v>486</v>
      </c>
      <c r="C21" s="285">
        <v>2500700238</v>
      </c>
      <c r="D21" s="285" t="s">
        <v>227</v>
      </c>
      <c r="E21" s="285">
        <v>81</v>
      </c>
      <c r="F21" s="285" t="s">
        <v>415</v>
      </c>
      <c r="G21" s="286">
        <v>44498</v>
      </c>
      <c r="H21" s="285">
        <v>6100001071</v>
      </c>
      <c r="I21" s="285">
        <v>2500700238</v>
      </c>
      <c r="J21" s="285">
        <v>2500700238</v>
      </c>
      <c r="K21" s="287">
        <v>1183320</v>
      </c>
      <c r="L21" s="285">
        <v>1211010102</v>
      </c>
      <c r="M21" s="288">
        <v>18</v>
      </c>
    </row>
    <row r="22" spans="1:13" s="288" customFormat="1" ht="20.25">
      <c r="A22" s="285">
        <v>4</v>
      </c>
      <c r="B22" s="285" t="s">
        <v>487</v>
      </c>
      <c r="C22" s="285">
        <v>2500700245</v>
      </c>
      <c r="D22" s="285" t="s">
        <v>227</v>
      </c>
      <c r="E22" s="285">
        <v>81</v>
      </c>
      <c r="F22" s="285" t="s">
        <v>416</v>
      </c>
      <c r="G22" s="286">
        <v>44495</v>
      </c>
      <c r="H22" s="285">
        <v>6100003614</v>
      </c>
      <c r="I22" s="285">
        <v>2500700245</v>
      </c>
      <c r="J22" s="285">
        <v>2500700245</v>
      </c>
      <c r="K22" s="287">
        <v>489510</v>
      </c>
      <c r="L22" s="285">
        <v>1211010102</v>
      </c>
      <c r="M22" s="288">
        <v>19</v>
      </c>
    </row>
    <row r="23" spans="1:13" s="288" customFormat="1" ht="20.25">
      <c r="A23" s="285">
        <v>5</v>
      </c>
      <c r="B23" s="285" t="s">
        <v>488</v>
      </c>
      <c r="C23" s="285">
        <v>2500700281</v>
      </c>
      <c r="D23" s="285" t="s">
        <v>227</v>
      </c>
      <c r="E23" s="285">
        <v>81</v>
      </c>
      <c r="F23" s="285" t="s">
        <v>417</v>
      </c>
      <c r="G23" s="286">
        <v>44489</v>
      </c>
      <c r="H23" s="285">
        <v>6100000963</v>
      </c>
      <c r="I23" s="285">
        <v>2500700281</v>
      </c>
      <c r="J23" s="285">
        <v>2500700281</v>
      </c>
      <c r="K23" s="287">
        <v>7405000</v>
      </c>
      <c r="L23" s="285">
        <v>1211010102</v>
      </c>
      <c r="M23" s="288">
        <v>20</v>
      </c>
    </row>
    <row r="24" spans="1:13" s="288" customFormat="1" ht="20.25">
      <c r="A24" s="285">
        <v>6</v>
      </c>
      <c r="B24" s="285" t="s">
        <v>489</v>
      </c>
      <c r="C24" s="285">
        <v>2500700336</v>
      </c>
      <c r="D24" s="285" t="s">
        <v>227</v>
      </c>
      <c r="E24" s="285">
        <v>81</v>
      </c>
      <c r="F24" s="285" t="s">
        <v>419</v>
      </c>
      <c r="G24" s="286">
        <v>44475</v>
      </c>
      <c r="H24" s="285">
        <v>6100000316</v>
      </c>
      <c r="I24" s="285">
        <v>2500700336</v>
      </c>
      <c r="J24" s="285">
        <v>2500700336</v>
      </c>
      <c r="K24" s="287">
        <v>1360000</v>
      </c>
      <c r="L24" s="285">
        <v>1211010102</v>
      </c>
      <c r="M24" s="288">
        <v>21</v>
      </c>
    </row>
    <row r="25" spans="1:13" s="288" customFormat="1" ht="20.25">
      <c r="A25" s="285"/>
      <c r="B25" s="285"/>
      <c r="C25" s="285">
        <v>2500700336</v>
      </c>
      <c r="D25" s="285" t="s">
        <v>227</v>
      </c>
      <c r="E25" s="285">
        <v>81</v>
      </c>
      <c r="F25" s="285" t="s">
        <v>418</v>
      </c>
      <c r="G25" s="286">
        <v>44480</v>
      </c>
      <c r="H25" s="285">
        <v>6100000230</v>
      </c>
      <c r="I25" s="285">
        <v>2500700336</v>
      </c>
      <c r="J25" s="285">
        <v>2500700336</v>
      </c>
      <c r="K25" s="287">
        <v>809098.92</v>
      </c>
      <c r="L25" s="285">
        <v>1211010102</v>
      </c>
      <c r="M25" s="288">
        <v>22</v>
      </c>
    </row>
    <row r="26" spans="1:13" s="288" customFormat="1" ht="20.25">
      <c r="A26" s="285"/>
      <c r="B26" s="285"/>
      <c r="C26" s="285">
        <v>2500700336</v>
      </c>
      <c r="D26" s="285" t="s">
        <v>227</v>
      </c>
      <c r="E26" s="285">
        <v>81</v>
      </c>
      <c r="F26" s="285" t="s">
        <v>412</v>
      </c>
      <c r="G26" s="286">
        <v>44495</v>
      </c>
      <c r="H26" s="285">
        <v>6100002901</v>
      </c>
      <c r="I26" s="285">
        <v>2500700336</v>
      </c>
      <c r="J26" s="285">
        <v>2500700336</v>
      </c>
      <c r="K26" s="287">
        <v>1508000</v>
      </c>
      <c r="L26" s="285">
        <v>1211010102</v>
      </c>
      <c r="M26" s="288">
        <v>23</v>
      </c>
    </row>
    <row r="27" spans="1:13" s="288" customFormat="1" ht="20.25">
      <c r="A27" s="285">
        <v>7</v>
      </c>
      <c r="B27" s="285" t="s">
        <v>490</v>
      </c>
      <c r="C27" s="285">
        <v>2500700344</v>
      </c>
      <c r="D27" s="285" t="s">
        <v>227</v>
      </c>
      <c r="E27" s="285">
        <v>81</v>
      </c>
      <c r="F27" s="285" t="s">
        <v>420</v>
      </c>
      <c r="G27" s="286">
        <v>44496</v>
      </c>
      <c r="H27" s="285">
        <v>6100001072</v>
      </c>
      <c r="I27" s="285">
        <v>2500700344</v>
      </c>
      <c r="J27" s="285">
        <v>2500700344</v>
      </c>
      <c r="K27" s="287">
        <v>791600</v>
      </c>
      <c r="L27" s="285">
        <v>1211010102</v>
      </c>
      <c r="M27" s="288">
        <v>24</v>
      </c>
    </row>
    <row r="28" spans="1:13" s="288" customFormat="1" ht="20.25">
      <c r="A28" s="285"/>
      <c r="B28" s="285"/>
      <c r="C28" s="285">
        <v>2500700344</v>
      </c>
      <c r="D28" s="285" t="s">
        <v>227</v>
      </c>
      <c r="E28" s="285">
        <v>81</v>
      </c>
      <c r="F28" s="285" t="s">
        <v>421</v>
      </c>
      <c r="G28" s="286">
        <v>44497</v>
      </c>
      <c r="H28" s="285">
        <v>6100002984</v>
      </c>
      <c r="I28" s="285">
        <v>2500700344</v>
      </c>
      <c r="J28" s="285">
        <v>2500700344</v>
      </c>
      <c r="K28" s="287">
        <v>888899.9</v>
      </c>
      <c r="L28" s="285">
        <v>1211010102</v>
      </c>
      <c r="M28" s="288">
        <v>25</v>
      </c>
    </row>
    <row r="29" spans="1:13" s="288" customFormat="1" ht="20.25">
      <c r="A29" s="285">
        <v>8</v>
      </c>
      <c r="B29" s="285" t="s">
        <v>491</v>
      </c>
      <c r="C29" s="285">
        <v>2500700350</v>
      </c>
      <c r="D29" s="285" t="s">
        <v>227</v>
      </c>
      <c r="E29" s="285">
        <v>81</v>
      </c>
      <c r="F29" s="285" t="s">
        <v>422</v>
      </c>
      <c r="G29" s="286">
        <v>44470</v>
      </c>
      <c r="H29" s="285">
        <v>6100002923</v>
      </c>
      <c r="I29" s="285">
        <v>2500700350</v>
      </c>
      <c r="J29" s="285">
        <v>2500700350</v>
      </c>
      <c r="K29" s="287">
        <v>115500</v>
      </c>
      <c r="L29" s="285">
        <v>1211010102</v>
      </c>
      <c r="M29" s="288">
        <v>26</v>
      </c>
    </row>
    <row r="30" spans="1:13" s="288" customFormat="1" ht="20.25">
      <c r="A30" s="285"/>
      <c r="B30" s="285"/>
      <c r="C30" s="285">
        <v>2500700350</v>
      </c>
      <c r="D30" s="285" t="s">
        <v>227</v>
      </c>
      <c r="E30" s="285">
        <v>81</v>
      </c>
      <c r="F30" s="285" t="s">
        <v>422</v>
      </c>
      <c r="G30" s="286">
        <v>44470</v>
      </c>
      <c r="H30" s="285">
        <v>6100002923</v>
      </c>
      <c r="I30" s="285">
        <v>2500700350</v>
      </c>
      <c r="J30" s="285">
        <v>2500700350</v>
      </c>
      <c r="K30" s="287">
        <v>154000</v>
      </c>
      <c r="L30" s="285">
        <v>1211010102</v>
      </c>
      <c r="M30" s="288">
        <v>27</v>
      </c>
    </row>
    <row r="31" spans="1:13" s="288" customFormat="1" ht="20.25">
      <c r="A31" s="285"/>
      <c r="B31" s="285"/>
      <c r="C31" s="285">
        <v>2500700350</v>
      </c>
      <c r="D31" s="285" t="s">
        <v>227</v>
      </c>
      <c r="E31" s="285">
        <v>81</v>
      </c>
      <c r="F31" s="285" t="s">
        <v>422</v>
      </c>
      <c r="G31" s="286">
        <v>44470</v>
      </c>
      <c r="H31" s="285">
        <v>6100002923</v>
      </c>
      <c r="I31" s="285">
        <v>2500700350</v>
      </c>
      <c r="J31" s="285">
        <v>2500700350</v>
      </c>
      <c r="K31" s="287">
        <v>154000</v>
      </c>
      <c r="L31" s="285">
        <v>1211010102</v>
      </c>
      <c r="M31" s="288">
        <v>28</v>
      </c>
    </row>
    <row r="32" spans="1:13" s="288" customFormat="1" ht="20.25">
      <c r="A32" s="285"/>
      <c r="B32" s="285"/>
      <c r="C32" s="285">
        <v>2500700350</v>
      </c>
      <c r="D32" s="285" t="s">
        <v>227</v>
      </c>
      <c r="E32" s="285">
        <v>91</v>
      </c>
      <c r="F32" s="285" t="s">
        <v>422</v>
      </c>
      <c r="G32" s="286">
        <v>44470</v>
      </c>
      <c r="H32" s="285">
        <v>6100003526</v>
      </c>
      <c r="I32" s="285">
        <v>2500700350</v>
      </c>
      <c r="J32" s="285">
        <v>2500700350</v>
      </c>
      <c r="K32" s="287">
        <v>-115500</v>
      </c>
      <c r="L32" s="285">
        <v>1211010102</v>
      </c>
      <c r="M32" s="288">
        <v>29</v>
      </c>
    </row>
    <row r="33" spans="1:13" s="288" customFormat="1" ht="20.25">
      <c r="A33" s="285"/>
      <c r="B33" s="285"/>
      <c r="C33" s="285">
        <v>2500700350</v>
      </c>
      <c r="D33" s="285" t="s">
        <v>227</v>
      </c>
      <c r="E33" s="285">
        <v>91</v>
      </c>
      <c r="F33" s="285" t="s">
        <v>422</v>
      </c>
      <c r="G33" s="286">
        <v>44470</v>
      </c>
      <c r="H33" s="285">
        <v>6100003526</v>
      </c>
      <c r="I33" s="285">
        <v>2500700350</v>
      </c>
      <c r="J33" s="285">
        <v>2500700350</v>
      </c>
      <c r="K33" s="287">
        <v>-154000</v>
      </c>
      <c r="L33" s="285">
        <v>1211010102</v>
      </c>
      <c r="M33" s="288">
        <v>30</v>
      </c>
    </row>
    <row r="34" spans="1:13" s="288" customFormat="1" ht="20.25">
      <c r="A34" s="285"/>
      <c r="B34" s="285"/>
      <c r="C34" s="285">
        <v>2500700350</v>
      </c>
      <c r="D34" s="285" t="s">
        <v>227</v>
      </c>
      <c r="E34" s="285">
        <v>91</v>
      </c>
      <c r="F34" s="285" t="s">
        <v>422</v>
      </c>
      <c r="G34" s="286">
        <v>44470</v>
      </c>
      <c r="H34" s="285">
        <v>6100003526</v>
      </c>
      <c r="I34" s="285">
        <v>2500700350</v>
      </c>
      <c r="J34" s="285">
        <v>2500700350</v>
      </c>
      <c r="K34" s="287">
        <v>-154000</v>
      </c>
      <c r="L34" s="285">
        <v>1211010102</v>
      </c>
      <c r="M34" s="288">
        <v>31</v>
      </c>
    </row>
    <row r="35" spans="1:13" s="288" customFormat="1" ht="20.25">
      <c r="A35" s="285"/>
      <c r="B35" s="285"/>
      <c r="C35" s="285">
        <v>2500700350</v>
      </c>
      <c r="D35" s="285" t="s">
        <v>227</v>
      </c>
      <c r="E35" s="285">
        <v>81</v>
      </c>
      <c r="F35" s="285" t="s">
        <v>422</v>
      </c>
      <c r="G35" s="286">
        <v>44470</v>
      </c>
      <c r="H35" s="285">
        <v>6100003531</v>
      </c>
      <c r="I35" s="285">
        <v>2500700350</v>
      </c>
      <c r="J35" s="285">
        <v>2500700350</v>
      </c>
      <c r="K35" s="287">
        <v>73343</v>
      </c>
      <c r="L35" s="285">
        <v>1211010102</v>
      </c>
      <c r="M35" s="288">
        <v>32</v>
      </c>
    </row>
    <row r="36" spans="1:13" s="288" customFormat="1" ht="20.25">
      <c r="A36" s="285"/>
      <c r="B36" s="285"/>
      <c r="C36" s="285">
        <v>2500700350</v>
      </c>
      <c r="D36" s="285" t="s">
        <v>227</v>
      </c>
      <c r="E36" s="285">
        <v>81</v>
      </c>
      <c r="F36" s="285" t="s">
        <v>422</v>
      </c>
      <c r="G36" s="286">
        <v>44470</v>
      </c>
      <c r="H36" s="285">
        <v>6100003666</v>
      </c>
      <c r="I36" s="285">
        <v>2500700350</v>
      </c>
      <c r="J36" s="285">
        <v>2500700350</v>
      </c>
      <c r="K36" s="287">
        <v>154000</v>
      </c>
      <c r="L36" s="285">
        <v>1211010102</v>
      </c>
      <c r="M36" s="288">
        <v>33</v>
      </c>
    </row>
    <row r="37" spans="1:13" s="288" customFormat="1" ht="20.25">
      <c r="A37" s="285"/>
      <c r="B37" s="285"/>
      <c r="C37" s="285">
        <v>2500700350</v>
      </c>
      <c r="D37" s="285" t="s">
        <v>227</v>
      </c>
      <c r="E37" s="285">
        <v>81</v>
      </c>
      <c r="F37" s="285" t="s">
        <v>422</v>
      </c>
      <c r="G37" s="286">
        <v>44470</v>
      </c>
      <c r="H37" s="285">
        <v>6100003667</v>
      </c>
      <c r="I37" s="285">
        <v>2500700350</v>
      </c>
      <c r="J37" s="285">
        <v>2500700350</v>
      </c>
      <c r="K37" s="287">
        <v>154000</v>
      </c>
      <c r="L37" s="285">
        <v>1211010102</v>
      </c>
      <c r="M37" s="288">
        <v>34</v>
      </c>
    </row>
    <row r="38" spans="1:13" s="288" customFormat="1" ht="20.25">
      <c r="A38" s="285"/>
      <c r="B38" s="285"/>
      <c r="C38" s="285">
        <v>2500700350</v>
      </c>
      <c r="D38" s="285" t="s">
        <v>227</v>
      </c>
      <c r="E38" s="285">
        <v>81</v>
      </c>
      <c r="F38" s="285" t="s">
        <v>415</v>
      </c>
      <c r="G38" s="286">
        <v>44484</v>
      </c>
      <c r="H38" s="285">
        <v>6100002998</v>
      </c>
      <c r="I38" s="285">
        <v>2500700350</v>
      </c>
      <c r="J38" s="285">
        <v>2500700350</v>
      </c>
      <c r="K38" s="287">
        <v>641041.5</v>
      </c>
      <c r="L38" s="285">
        <v>1211010102</v>
      </c>
      <c r="M38" s="288">
        <v>35</v>
      </c>
    </row>
    <row r="39" spans="1:13" s="288" customFormat="1" ht="20.25">
      <c r="A39" s="285">
        <v>9</v>
      </c>
      <c r="B39" s="285" t="s">
        <v>492</v>
      </c>
      <c r="C39" s="285">
        <v>2500700353</v>
      </c>
      <c r="D39" s="285" t="s">
        <v>227</v>
      </c>
      <c r="E39" s="285">
        <v>81</v>
      </c>
      <c r="F39" s="285" t="s">
        <v>420</v>
      </c>
      <c r="G39" s="286">
        <v>44496</v>
      </c>
      <c r="H39" s="285">
        <v>6100003542</v>
      </c>
      <c r="I39" s="285">
        <v>2500700353</v>
      </c>
      <c r="J39" s="285">
        <v>2500700353</v>
      </c>
      <c r="K39" s="287">
        <v>135000</v>
      </c>
      <c r="L39" s="285">
        <v>1211010102</v>
      </c>
      <c r="M39" s="288">
        <v>36</v>
      </c>
    </row>
    <row r="40" spans="1:13" s="288" customFormat="1" ht="20.25">
      <c r="A40" s="285">
        <v>10</v>
      </c>
      <c r="B40" s="285" t="s">
        <v>493</v>
      </c>
      <c r="C40" s="285">
        <v>2500700414</v>
      </c>
      <c r="D40" s="285" t="s">
        <v>227</v>
      </c>
      <c r="E40" s="285">
        <v>81</v>
      </c>
      <c r="F40" s="285" t="s">
        <v>415</v>
      </c>
      <c r="G40" s="286">
        <v>44484</v>
      </c>
      <c r="H40" s="285">
        <v>6100003605</v>
      </c>
      <c r="I40" s="285">
        <v>2500700414</v>
      </c>
      <c r="J40" s="285">
        <v>2500700414</v>
      </c>
      <c r="K40" s="287">
        <v>1186150</v>
      </c>
      <c r="L40" s="285">
        <v>1211010102</v>
      </c>
      <c r="M40" s="288">
        <v>37</v>
      </c>
    </row>
    <row r="41" spans="1:13" s="288" customFormat="1" ht="20.25">
      <c r="A41" s="285"/>
      <c r="B41" s="285"/>
      <c r="C41" s="285">
        <v>2500700414</v>
      </c>
      <c r="D41" s="285" t="s">
        <v>227</v>
      </c>
      <c r="E41" s="285">
        <v>81</v>
      </c>
      <c r="F41" s="285" t="s">
        <v>415</v>
      </c>
      <c r="G41" s="286">
        <v>44484</v>
      </c>
      <c r="H41" s="285">
        <v>6100003605</v>
      </c>
      <c r="I41" s="285">
        <v>2500700414</v>
      </c>
      <c r="J41" s="285">
        <v>2500700414</v>
      </c>
      <c r="K41" s="287">
        <v>1186150</v>
      </c>
      <c r="L41" s="285">
        <v>1211010102</v>
      </c>
      <c r="M41" s="288">
        <v>38</v>
      </c>
    </row>
    <row r="42" spans="1:13" s="288" customFormat="1" ht="20.25">
      <c r="A42" s="285">
        <v>11</v>
      </c>
      <c r="B42" s="285" t="s">
        <v>494</v>
      </c>
      <c r="C42" s="285">
        <v>2500700422</v>
      </c>
      <c r="D42" s="285" t="s">
        <v>227</v>
      </c>
      <c r="E42" s="285">
        <v>81</v>
      </c>
      <c r="F42" s="285" t="s">
        <v>423</v>
      </c>
      <c r="G42" s="286">
        <v>44490</v>
      </c>
      <c r="H42" s="285">
        <v>6100000628</v>
      </c>
      <c r="I42" s="285">
        <v>2500700422</v>
      </c>
      <c r="J42" s="285">
        <v>2500700422</v>
      </c>
      <c r="K42" s="287">
        <v>1062500</v>
      </c>
      <c r="L42" s="285">
        <v>1211010102</v>
      </c>
      <c r="M42" s="288">
        <v>39</v>
      </c>
    </row>
    <row r="43" spans="1:13" s="288" customFormat="1" ht="20.25">
      <c r="A43" s="285"/>
      <c r="B43" s="285"/>
      <c r="C43" s="285">
        <v>2500700422</v>
      </c>
      <c r="D43" s="285" t="s">
        <v>227</v>
      </c>
      <c r="E43" s="285">
        <v>81</v>
      </c>
      <c r="F43" s="285" t="s">
        <v>423</v>
      </c>
      <c r="G43" s="286">
        <v>44490</v>
      </c>
      <c r="H43" s="285">
        <v>6100003535</v>
      </c>
      <c r="I43" s="285">
        <v>2500700422</v>
      </c>
      <c r="J43" s="285">
        <v>2500700422</v>
      </c>
      <c r="K43" s="287">
        <v>637500</v>
      </c>
      <c r="L43" s="285">
        <v>1211010102</v>
      </c>
      <c r="M43" s="288">
        <v>40</v>
      </c>
    </row>
    <row r="44" spans="1:13" s="288" customFormat="1" ht="20.25">
      <c r="A44" s="285"/>
      <c r="B44" s="285"/>
      <c r="C44" s="285">
        <v>2500700422</v>
      </c>
      <c r="D44" s="285" t="s">
        <v>227</v>
      </c>
      <c r="E44" s="285">
        <v>81</v>
      </c>
      <c r="F44" s="285" t="s">
        <v>423</v>
      </c>
      <c r="G44" s="286">
        <v>44490</v>
      </c>
      <c r="H44" s="285">
        <v>6100003669</v>
      </c>
      <c r="I44" s="285">
        <v>2500700422</v>
      </c>
      <c r="J44" s="285">
        <v>2500700422</v>
      </c>
      <c r="K44" s="287">
        <v>637500</v>
      </c>
      <c r="L44" s="285">
        <v>1211010102</v>
      </c>
      <c r="M44" s="288">
        <v>41</v>
      </c>
    </row>
    <row r="45" spans="1:13" s="288" customFormat="1" ht="20.25">
      <c r="A45" s="285">
        <v>12</v>
      </c>
      <c r="B45" s="285" t="s">
        <v>495</v>
      </c>
      <c r="C45" s="285">
        <v>2500700426</v>
      </c>
      <c r="D45" s="285" t="s">
        <v>227</v>
      </c>
      <c r="E45" s="285">
        <v>81</v>
      </c>
      <c r="F45" s="285" t="s">
        <v>416</v>
      </c>
      <c r="G45" s="286">
        <v>44494</v>
      </c>
      <c r="H45" s="285">
        <v>6100002939</v>
      </c>
      <c r="I45" s="285">
        <v>2500700426</v>
      </c>
      <c r="J45" s="285">
        <v>2500700426</v>
      </c>
      <c r="K45" s="287">
        <v>2842450</v>
      </c>
      <c r="L45" s="285">
        <v>1211010102</v>
      </c>
      <c r="M45" s="288">
        <v>42</v>
      </c>
    </row>
    <row r="46" spans="1:13" s="288" customFormat="1" ht="20.25">
      <c r="A46" s="285">
        <v>13</v>
      </c>
      <c r="B46" s="285" t="s">
        <v>301</v>
      </c>
      <c r="C46" s="285">
        <v>2500700630</v>
      </c>
      <c r="D46" s="285" t="s">
        <v>227</v>
      </c>
      <c r="E46" s="285">
        <v>81</v>
      </c>
      <c r="F46" s="285" t="s">
        <v>419</v>
      </c>
      <c r="G46" s="286">
        <v>44475</v>
      </c>
      <c r="H46" s="285">
        <v>6100002903</v>
      </c>
      <c r="I46" s="285">
        <v>2500700630</v>
      </c>
      <c r="J46" s="285">
        <v>2500700630</v>
      </c>
      <c r="K46" s="287">
        <v>1200000</v>
      </c>
      <c r="L46" s="285">
        <v>1211010102</v>
      </c>
      <c r="M46" s="288">
        <v>43</v>
      </c>
    </row>
    <row r="47" spans="1:13" s="288" customFormat="1" ht="20.25">
      <c r="A47" s="285">
        <v>14</v>
      </c>
      <c r="B47" s="285" t="s">
        <v>460</v>
      </c>
      <c r="C47" s="285">
        <v>2500700649</v>
      </c>
      <c r="D47" s="285" t="s">
        <v>227</v>
      </c>
      <c r="E47" s="285">
        <v>81</v>
      </c>
      <c r="F47" s="285" t="s">
        <v>420</v>
      </c>
      <c r="G47" s="286">
        <v>44496</v>
      </c>
      <c r="H47" s="285">
        <v>6100003602</v>
      </c>
      <c r="I47" s="285">
        <v>2500700649</v>
      </c>
      <c r="J47" s="285">
        <v>2500700649</v>
      </c>
      <c r="K47" s="287">
        <v>2060000</v>
      </c>
      <c r="L47" s="285">
        <v>1211010102</v>
      </c>
      <c r="M47" s="288">
        <v>44</v>
      </c>
    </row>
    <row r="48" spans="1:13" s="288" customFormat="1" ht="20.25">
      <c r="A48" s="285">
        <v>15</v>
      </c>
      <c r="B48" s="285" t="s">
        <v>496</v>
      </c>
      <c r="C48" s="285">
        <v>2500700659</v>
      </c>
      <c r="D48" s="285" t="s">
        <v>227</v>
      </c>
      <c r="E48" s="285">
        <v>81</v>
      </c>
      <c r="F48" s="285" t="s">
        <v>424</v>
      </c>
      <c r="G48" s="286">
        <v>44470</v>
      </c>
      <c r="H48" s="285">
        <v>6100000015</v>
      </c>
      <c r="I48" s="285">
        <v>2500700659</v>
      </c>
      <c r="J48" s="285">
        <v>2500700659</v>
      </c>
      <c r="K48" s="287">
        <v>1161000</v>
      </c>
      <c r="L48" s="285">
        <v>1211010102</v>
      </c>
      <c r="M48" s="288">
        <v>45</v>
      </c>
    </row>
    <row r="49" spans="1:13" s="288" customFormat="1" ht="20.25">
      <c r="A49" s="285"/>
      <c r="B49" s="285"/>
      <c r="C49" s="285">
        <v>2500700659</v>
      </c>
      <c r="D49" s="285" t="s">
        <v>227</v>
      </c>
      <c r="E49" s="285">
        <v>81</v>
      </c>
      <c r="F49" s="285" t="s">
        <v>415</v>
      </c>
      <c r="G49" s="286">
        <v>44484</v>
      </c>
      <c r="H49" s="285">
        <v>6100000135</v>
      </c>
      <c r="I49" s="285">
        <v>2500700659</v>
      </c>
      <c r="J49" s="285">
        <v>2500700659</v>
      </c>
      <c r="K49" s="287">
        <v>1354500</v>
      </c>
      <c r="L49" s="285">
        <v>1211010102</v>
      </c>
      <c r="M49" s="288">
        <v>46</v>
      </c>
    </row>
    <row r="50" spans="1:13" s="288" customFormat="1" ht="20.25">
      <c r="A50" s="285">
        <v>16</v>
      </c>
      <c r="B50" s="285" t="s">
        <v>302</v>
      </c>
      <c r="C50" s="285">
        <v>2500700693</v>
      </c>
      <c r="D50" s="285" t="s">
        <v>227</v>
      </c>
      <c r="E50" s="285">
        <v>81</v>
      </c>
      <c r="F50" s="285" t="s">
        <v>411</v>
      </c>
      <c r="G50" s="286">
        <v>44476</v>
      </c>
      <c r="H50" s="285">
        <v>6100000322</v>
      </c>
      <c r="I50" s="285">
        <v>2500700693</v>
      </c>
      <c r="J50" s="285">
        <v>2500700693</v>
      </c>
      <c r="K50" s="287">
        <v>848000</v>
      </c>
      <c r="L50" s="285">
        <v>1211010102</v>
      </c>
      <c r="M50" s="288">
        <v>47</v>
      </c>
    </row>
    <row r="51" spans="1:13" s="288" customFormat="1" ht="20.25">
      <c r="A51" s="285"/>
      <c r="B51" s="285"/>
      <c r="C51" s="285">
        <v>2500700693</v>
      </c>
      <c r="D51" s="285" t="s">
        <v>227</v>
      </c>
      <c r="E51" s="285">
        <v>81</v>
      </c>
      <c r="F51" s="285" t="s">
        <v>425</v>
      </c>
      <c r="G51" s="286">
        <v>44488</v>
      </c>
      <c r="H51" s="285">
        <v>6100001040</v>
      </c>
      <c r="I51" s="285">
        <v>2500700693</v>
      </c>
      <c r="J51" s="285">
        <v>2500700693</v>
      </c>
      <c r="K51" s="287">
        <v>5460000</v>
      </c>
      <c r="L51" s="285">
        <v>1211010102</v>
      </c>
      <c r="M51" s="288">
        <v>48</v>
      </c>
    </row>
    <row r="52" spans="1:13" s="288" customFormat="1" ht="20.25">
      <c r="A52" s="285">
        <v>17</v>
      </c>
      <c r="B52" s="285" t="s">
        <v>465</v>
      </c>
      <c r="C52" s="285">
        <v>2500700697</v>
      </c>
      <c r="D52" s="285" t="s">
        <v>227</v>
      </c>
      <c r="E52" s="285">
        <v>81</v>
      </c>
      <c r="F52" s="285" t="s">
        <v>426</v>
      </c>
      <c r="G52" s="286">
        <v>44470</v>
      </c>
      <c r="H52" s="285">
        <v>6100000338</v>
      </c>
      <c r="I52" s="285">
        <v>2500700697</v>
      </c>
      <c r="J52" s="285">
        <v>2500700697</v>
      </c>
      <c r="K52" s="287">
        <v>2237500</v>
      </c>
      <c r="L52" s="285">
        <v>1211010102</v>
      </c>
      <c r="M52" s="288">
        <v>49</v>
      </c>
    </row>
    <row r="53" spans="1:13" s="288" customFormat="1" ht="20.25">
      <c r="A53" s="285">
        <v>18</v>
      </c>
      <c r="B53" s="285" t="s">
        <v>466</v>
      </c>
      <c r="C53" s="285">
        <v>2500700701</v>
      </c>
      <c r="D53" s="285" t="s">
        <v>227</v>
      </c>
      <c r="E53" s="285">
        <v>81</v>
      </c>
      <c r="F53" s="285" t="s">
        <v>419</v>
      </c>
      <c r="G53" s="286">
        <v>44475</v>
      </c>
      <c r="H53" s="285">
        <v>6100000231</v>
      </c>
      <c r="I53" s="285">
        <v>2500700701</v>
      </c>
      <c r="J53" s="285">
        <v>2500700701</v>
      </c>
      <c r="K53" s="287">
        <v>1382290</v>
      </c>
      <c r="L53" s="285">
        <v>1211010102</v>
      </c>
      <c r="M53" s="288">
        <v>50</v>
      </c>
    </row>
    <row r="54" spans="1:13" s="288" customFormat="1" ht="20.25">
      <c r="A54" s="285">
        <v>19</v>
      </c>
      <c r="B54" s="285" t="s">
        <v>497</v>
      </c>
      <c r="C54" s="285">
        <v>2500700731</v>
      </c>
      <c r="D54" s="285" t="s">
        <v>227</v>
      </c>
      <c r="E54" s="285">
        <v>81</v>
      </c>
      <c r="F54" s="285" t="s">
        <v>427</v>
      </c>
      <c r="G54" s="286">
        <v>44470</v>
      </c>
      <c r="H54" s="285">
        <v>6100002666</v>
      </c>
      <c r="I54" s="285">
        <v>2500700731</v>
      </c>
      <c r="J54" s="285">
        <v>2500700731</v>
      </c>
      <c r="K54" s="287">
        <v>34400</v>
      </c>
      <c r="L54" s="285">
        <v>1211010102</v>
      </c>
      <c r="M54" s="288">
        <v>51</v>
      </c>
    </row>
    <row r="55" spans="1:13" s="288" customFormat="1" ht="20.25">
      <c r="A55" s="285">
        <v>20</v>
      </c>
      <c r="B55" s="285" t="s">
        <v>471</v>
      </c>
      <c r="C55" s="285">
        <v>2500700733</v>
      </c>
      <c r="D55" s="285" t="s">
        <v>227</v>
      </c>
      <c r="E55" s="285">
        <v>81</v>
      </c>
      <c r="F55" s="285" t="s">
        <v>428</v>
      </c>
      <c r="G55" s="286">
        <v>44483</v>
      </c>
      <c r="H55" s="285">
        <v>6100002976</v>
      </c>
      <c r="I55" s="285">
        <v>2500700733</v>
      </c>
      <c r="J55" s="285">
        <v>2500700733</v>
      </c>
      <c r="K55" s="287">
        <v>856000</v>
      </c>
      <c r="L55" s="285">
        <v>1211010102</v>
      </c>
      <c r="M55" s="288">
        <v>52</v>
      </c>
    </row>
    <row r="56" spans="1:13" s="288" customFormat="1" ht="20.25">
      <c r="A56" s="285">
        <v>21</v>
      </c>
      <c r="B56" s="285" t="s">
        <v>347</v>
      </c>
      <c r="C56" s="285">
        <v>2500700743</v>
      </c>
      <c r="D56" s="285" t="s">
        <v>227</v>
      </c>
      <c r="E56" s="285">
        <v>81</v>
      </c>
      <c r="F56" s="285" t="s">
        <v>428</v>
      </c>
      <c r="G56" s="286">
        <v>44488</v>
      </c>
      <c r="H56" s="285">
        <v>6100001256</v>
      </c>
      <c r="I56" s="285">
        <v>2500700743</v>
      </c>
      <c r="J56" s="285">
        <v>2500700743</v>
      </c>
      <c r="K56" s="287">
        <v>1507730</v>
      </c>
      <c r="L56" s="285">
        <v>1211010102</v>
      </c>
      <c r="M56" s="288">
        <v>53</v>
      </c>
    </row>
    <row r="57" spans="1:13" s="288" customFormat="1" ht="20.25">
      <c r="A57" s="285"/>
      <c r="B57" s="285"/>
      <c r="C57" s="285">
        <v>2500700743</v>
      </c>
      <c r="D57" s="285" t="s">
        <v>227</v>
      </c>
      <c r="E57" s="285">
        <v>81</v>
      </c>
      <c r="F57" s="285" t="s">
        <v>416</v>
      </c>
      <c r="G57" s="286">
        <v>44497</v>
      </c>
      <c r="H57" s="285">
        <v>6100001267</v>
      </c>
      <c r="I57" s="285">
        <v>2500700743</v>
      </c>
      <c r="J57" s="285">
        <v>2500700743</v>
      </c>
      <c r="K57" s="287">
        <v>1768130</v>
      </c>
      <c r="L57" s="285">
        <v>1211010102</v>
      </c>
      <c r="M57" s="288">
        <v>54</v>
      </c>
    </row>
    <row r="58" spans="1:13" s="288" customFormat="1" ht="20.25">
      <c r="A58" s="285">
        <v>22</v>
      </c>
      <c r="B58" s="285" t="s">
        <v>498</v>
      </c>
      <c r="C58" s="285">
        <v>2500700756</v>
      </c>
      <c r="D58" s="285" t="s">
        <v>227</v>
      </c>
      <c r="E58" s="285">
        <v>81</v>
      </c>
      <c r="F58" s="285" t="s">
        <v>429</v>
      </c>
      <c r="G58" s="286">
        <v>44498</v>
      </c>
      <c r="H58" s="285">
        <v>6100003637</v>
      </c>
      <c r="I58" s="285">
        <v>2500700756</v>
      </c>
      <c r="J58" s="285">
        <v>2500700756</v>
      </c>
      <c r="K58" s="287">
        <v>258734</v>
      </c>
      <c r="L58" s="285">
        <v>1211010102</v>
      </c>
      <c r="M58" s="288">
        <v>55</v>
      </c>
    </row>
    <row r="59" spans="1:13" s="288" customFormat="1" ht="20.25">
      <c r="A59" s="285"/>
      <c r="B59" s="285"/>
      <c r="C59" s="285">
        <v>2500700756</v>
      </c>
      <c r="D59" s="285" t="s">
        <v>227</v>
      </c>
      <c r="E59" s="285">
        <v>91</v>
      </c>
      <c r="F59" s="285" t="s">
        <v>429</v>
      </c>
      <c r="G59" s="286">
        <v>44498</v>
      </c>
      <c r="H59" s="285">
        <v>6100003638</v>
      </c>
      <c r="I59" s="285">
        <v>2500700756</v>
      </c>
      <c r="J59" s="285">
        <v>2500700756</v>
      </c>
      <c r="K59" s="287">
        <v>-258734</v>
      </c>
      <c r="L59" s="285">
        <v>1211010102</v>
      </c>
      <c r="M59" s="288">
        <v>56</v>
      </c>
    </row>
    <row r="60" spans="1:13" s="288" customFormat="1" ht="20.25">
      <c r="A60" s="285">
        <v>23</v>
      </c>
      <c r="B60" s="285" t="s">
        <v>474</v>
      </c>
      <c r="C60" s="285">
        <v>2500700759</v>
      </c>
      <c r="D60" s="285" t="s">
        <v>227</v>
      </c>
      <c r="E60" s="285">
        <v>81</v>
      </c>
      <c r="F60" s="285" t="s">
        <v>430</v>
      </c>
      <c r="G60" s="286">
        <v>44481</v>
      </c>
      <c r="H60" s="285">
        <v>6100000098</v>
      </c>
      <c r="I60" s="285">
        <v>2500700759</v>
      </c>
      <c r="J60" s="285">
        <v>2500700759</v>
      </c>
      <c r="K60" s="287">
        <v>618000</v>
      </c>
      <c r="L60" s="285">
        <v>1211010102</v>
      </c>
      <c r="M60" s="288">
        <v>57</v>
      </c>
    </row>
    <row r="61" spans="1:13" s="288" customFormat="1" ht="20.25">
      <c r="A61" s="285"/>
      <c r="B61" s="285"/>
      <c r="C61" s="285">
        <v>2500700759</v>
      </c>
      <c r="D61" s="285" t="s">
        <v>227</v>
      </c>
      <c r="E61" s="285">
        <v>81</v>
      </c>
      <c r="F61" s="285" t="s">
        <v>428</v>
      </c>
      <c r="G61" s="286">
        <v>44483</v>
      </c>
      <c r="H61" s="285">
        <v>6100003203</v>
      </c>
      <c r="I61" s="285">
        <v>2500700759</v>
      </c>
      <c r="J61" s="285">
        <v>2500700759</v>
      </c>
      <c r="K61" s="287">
        <v>618000</v>
      </c>
      <c r="L61" s="285">
        <v>1211010102</v>
      </c>
      <c r="M61" s="288">
        <v>58</v>
      </c>
    </row>
    <row r="62" spans="1:13" s="288" customFormat="1" ht="20.25">
      <c r="A62" s="285">
        <v>24</v>
      </c>
      <c r="B62" s="285" t="s">
        <v>499</v>
      </c>
      <c r="C62" s="285">
        <v>2500700762</v>
      </c>
      <c r="D62" s="285" t="s">
        <v>227</v>
      </c>
      <c r="E62" s="285">
        <v>81</v>
      </c>
      <c r="F62" s="285" t="s">
        <v>431</v>
      </c>
      <c r="G62" s="286">
        <v>44498</v>
      </c>
      <c r="H62" s="285">
        <v>6100000171</v>
      </c>
      <c r="I62" s="285">
        <v>2500700762</v>
      </c>
      <c r="J62" s="285">
        <v>2500700762</v>
      </c>
      <c r="K62" s="287">
        <v>477000</v>
      </c>
      <c r="L62" s="285">
        <v>1211010102</v>
      </c>
      <c r="M62" s="288">
        <v>59</v>
      </c>
    </row>
    <row r="63" spans="1:13" s="288" customFormat="1" ht="20.25">
      <c r="A63" s="285"/>
      <c r="B63" s="285"/>
      <c r="C63" s="285">
        <v>2500700762</v>
      </c>
      <c r="D63" s="285" t="s">
        <v>227</v>
      </c>
      <c r="E63" s="285">
        <v>81</v>
      </c>
      <c r="F63" s="285" t="s">
        <v>431</v>
      </c>
      <c r="G63" s="286">
        <v>44498</v>
      </c>
      <c r="H63" s="285">
        <v>6100001410</v>
      </c>
      <c r="I63" s="285">
        <v>2500700762</v>
      </c>
      <c r="J63" s="285">
        <v>2500700762</v>
      </c>
      <c r="K63" s="287">
        <v>344500</v>
      </c>
      <c r="L63" s="285">
        <v>1211010102</v>
      </c>
      <c r="M63" s="288">
        <v>60</v>
      </c>
    </row>
    <row r="64" spans="1:13" s="288" customFormat="1" ht="20.25">
      <c r="A64" s="285"/>
      <c r="B64" s="285"/>
      <c r="C64" s="285">
        <v>2500700762</v>
      </c>
      <c r="D64" s="285" t="s">
        <v>227</v>
      </c>
      <c r="E64" s="285">
        <v>81</v>
      </c>
      <c r="F64" s="285" t="s">
        <v>431</v>
      </c>
      <c r="G64" s="286">
        <v>44498</v>
      </c>
      <c r="H64" s="285">
        <v>6100003646</v>
      </c>
      <c r="I64" s="285">
        <v>2500700762</v>
      </c>
      <c r="J64" s="285">
        <v>2500700762</v>
      </c>
      <c r="K64" s="287">
        <v>450500</v>
      </c>
      <c r="L64" s="285">
        <v>1211010102</v>
      </c>
      <c r="M64" s="288">
        <v>61</v>
      </c>
    </row>
    <row r="65" spans="1:13" s="288" customFormat="1" ht="20.25">
      <c r="A65" s="285"/>
      <c r="B65" s="285"/>
      <c r="C65" s="285">
        <v>2500700762</v>
      </c>
      <c r="D65" s="285" t="s">
        <v>227</v>
      </c>
      <c r="E65" s="285">
        <v>81</v>
      </c>
      <c r="F65" s="285" t="s">
        <v>431</v>
      </c>
      <c r="G65" s="286">
        <v>44498</v>
      </c>
      <c r="H65" s="285">
        <v>6100003647</v>
      </c>
      <c r="I65" s="285">
        <v>2500700762</v>
      </c>
      <c r="J65" s="285">
        <v>2500700762</v>
      </c>
      <c r="K65" s="287">
        <v>450500</v>
      </c>
      <c r="L65" s="285">
        <v>1211010102</v>
      </c>
      <c r="M65" s="288">
        <v>62</v>
      </c>
    </row>
    <row r="66" spans="1:13" s="288" customFormat="1" ht="20.25">
      <c r="A66" s="285">
        <v>25</v>
      </c>
      <c r="B66" s="285" t="s">
        <v>500</v>
      </c>
      <c r="C66" s="285">
        <v>2500700793</v>
      </c>
      <c r="D66" s="285" t="s">
        <v>227</v>
      </c>
      <c r="E66" s="285">
        <v>81</v>
      </c>
      <c r="F66" s="285" t="s">
        <v>427</v>
      </c>
      <c r="G66" s="286">
        <v>44470</v>
      </c>
      <c r="H66" s="285">
        <v>6100000350</v>
      </c>
      <c r="I66" s="285">
        <v>2500700793</v>
      </c>
      <c r="J66" s="285">
        <v>2500700793</v>
      </c>
      <c r="K66" s="287">
        <v>500000</v>
      </c>
      <c r="L66" s="285">
        <v>1211010102</v>
      </c>
      <c r="M66" s="288">
        <v>63</v>
      </c>
    </row>
    <row r="67" spans="1:13" s="288" customFormat="1" ht="20.25">
      <c r="A67" s="285"/>
      <c r="B67" s="285"/>
      <c r="C67" s="285">
        <v>2500700793</v>
      </c>
      <c r="D67" s="285" t="s">
        <v>227</v>
      </c>
      <c r="E67" s="285">
        <v>81</v>
      </c>
      <c r="F67" s="285" t="s">
        <v>427</v>
      </c>
      <c r="G67" s="286">
        <v>44470</v>
      </c>
      <c r="H67" s="285">
        <v>6100000413</v>
      </c>
      <c r="I67" s="285">
        <v>2500700793</v>
      </c>
      <c r="J67" s="285">
        <v>2500700793</v>
      </c>
      <c r="K67" s="287">
        <v>499900</v>
      </c>
      <c r="L67" s="285">
        <v>1211010102</v>
      </c>
      <c r="M67" s="288">
        <v>64</v>
      </c>
    </row>
    <row r="68" spans="1:13" s="288" customFormat="1" ht="20.25">
      <c r="A68" s="285"/>
      <c r="B68" s="285"/>
      <c r="C68" s="285">
        <v>2500700793</v>
      </c>
      <c r="D68" s="285" t="s">
        <v>227</v>
      </c>
      <c r="E68" s="285">
        <v>81</v>
      </c>
      <c r="F68" s="285" t="s">
        <v>427</v>
      </c>
      <c r="G68" s="286">
        <v>44470</v>
      </c>
      <c r="H68" s="285">
        <v>6100000414</v>
      </c>
      <c r="I68" s="285">
        <v>2500700793</v>
      </c>
      <c r="J68" s="285">
        <v>2500700793</v>
      </c>
      <c r="K68" s="287">
        <v>495600</v>
      </c>
      <c r="L68" s="285">
        <v>1211010102</v>
      </c>
      <c r="M68" s="288">
        <v>65</v>
      </c>
    </row>
    <row r="69" spans="1:13" s="288" customFormat="1" ht="20.25">
      <c r="A69" s="285"/>
      <c r="B69" s="285"/>
      <c r="C69" s="285">
        <v>2500700793</v>
      </c>
      <c r="D69" s="285" t="s">
        <v>227</v>
      </c>
      <c r="E69" s="285">
        <v>81</v>
      </c>
      <c r="F69" s="285" t="s">
        <v>412</v>
      </c>
      <c r="G69" s="286">
        <v>44495</v>
      </c>
      <c r="H69" s="285">
        <v>6100002970</v>
      </c>
      <c r="I69" s="285">
        <v>2500700793</v>
      </c>
      <c r="J69" s="285">
        <v>2500700793</v>
      </c>
      <c r="K69" s="287">
        <v>499500</v>
      </c>
      <c r="L69" s="285">
        <v>1211010102</v>
      </c>
      <c r="M69" s="288">
        <v>66</v>
      </c>
    </row>
    <row r="70" spans="1:13" s="288" customFormat="1" ht="20.25">
      <c r="A70" s="285">
        <v>26</v>
      </c>
      <c r="B70" s="285" t="s">
        <v>257</v>
      </c>
      <c r="C70" s="285">
        <v>2500700797</v>
      </c>
      <c r="D70" s="285" t="s">
        <v>227</v>
      </c>
      <c r="E70" s="285">
        <v>81</v>
      </c>
      <c r="F70" s="285" t="s">
        <v>429</v>
      </c>
      <c r="G70" s="286">
        <v>44484</v>
      </c>
      <c r="H70" s="285">
        <v>6100000377</v>
      </c>
      <c r="I70" s="285">
        <v>2500700797</v>
      </c>
      <c r="J70" s="285">
        <v>2500700797</v>
      </c>
      <c r="K70" s="287">
        <v>485000</v>
      </c>
      <c r="L70" s="285">
        <v>1211010102</v>
      </c>
      <c r="M70" s="288">
        <v>67</v>
      </c>
    </row>
    <row r="71" spans="1:13" s="288" customFormat="1" ht="20.25">
      <c r="A71" s="285"/>
      <c r="B71" s="285"/>
      <c r="C71" s="285">
        <v>2500700797</v>
      </c>
      <c r="D71" s="285" t="s">
        <v>227</v>
      </c>
      <c r="E71" s="285">
        <v>81</v>
      </c>
      <c r="F71" s="285" t="s">
        <v>429</v>
      </c>
      <c r="G71" s="286">
        <v>44484</v>
      </c>
      <c r="H71" s="285">
        <v>6100000379</v>
      </c>
      <c r="I71" s="285">
        <v>2500700797</v>
      </c>
      <c r="J71" s="285">
        <v>2500700797</v>
      </c>
      <c r="K71" s="287">
        <v>150000</v>
      </c>
      <c r="L71" s="285">
        <v>1211010102</v>
      </c>
      <c r="M71" s="288">
        <v>68</v>
      </c>
    </row>
    <row r="72" spans="1:13" s="288" customFormat="1" ht="20.25">
      <c r="A72" s="285"/>
      <c r="B72" s="285"/>
      <c r="C72" s="285">
        <v>2500700797</v>
      </c>
      <c r="D72" s="285" t="s">
        <v>227</v>
      </c>
      <c r="E72" s="285">
        <v>81</v>
      </c>
      <c r="F72" s="285" t="s">
        <v>411</v>
      </c>
      <c r="G72" s="286">
        <v>44484</v>
      </c>
      <c r="H72" s="285">
        <v>6100000382</v>
      </c>
      <c r="I72" s="285">
        <v>2500700797</v>
      </c>
      <c r="J72" s="285">
        <v>2500700797</v>
      </c>
      <c r="K72" s="287">
        <v>499000</v>
      </c>
      <c r="L72" s="285">
        <v>1211010102</v>
      </c>
      <c r="M72" s="288">
        <v>69</v>
      </c>
    </row>
    <row r="73" spans="1:13" s="288" customFormat="1" ht="20.25">
      <c r="A73" s="285"/>
      <c r="B73" s="285"/>
      <c r="C73" s="285">
        <v>2500700797</v>
      </c>
      <c r="D73" s="285" t="s">
        <v>227</v>
      </c>
      <c r="E73" s="285">
        <v>81</v>
      </c>
      <c r="F73" s="285" t="s">
        <v>418</v>
      </c>
      <c r="G73" s="286">
        <v>44496</v>
      </c>
      <c r="H73" s="285">
        <v>6100002700</v>
      </c>
      <c r="I73" s="285">
        <v>2500700797</v>
      </c>
      <c r="J73" s="285">
        <v>2500700797</v>
      </c>
      <c r="K73" s="287">
        <v>300000</v>
      </c>
      <c r="L73" s="285">
        <v>1211010102</v>
      </c>
      <c r="M73" s="288">
        <v>70</v>
      </c>
    </row>
    <row r="74" spans="1:13" s="288" customFormat="1" ht="20.25">
      <c r="A74" s="285"/>
      <c r="B74" s="285"/>
      <c r="C74" s="285">
        <v>2500700797</v>
      </c>
      <c r="D74" s="285" t="s">
        <v>227</v>
      </c>
      <c r="E74" s="285">
        <v>81</v>
      </c>
      <c r="F74" s="285" t="s">
        <v>418</v>
      </c>
      <c r="G74" s="286">
        <v>44496</v>
      </c>
      <c r="H74" s="285">
        <v>6100003204</v>
      </c>
      <c r="I74" s="285">
        <v>2500700797</v>
      </c>
      <c r="J74" s="285">
        <v>2500700797</v>
      </c>
      <c r="K74" s="287">
        <v>171000</v>
      </c>
      <c r="L74" s="285">
        <v>1211010102</v>
      </c>
      <c r="M74" s="288">
        <v>71</v>
      </c>
    </row>
    <row r="75" spans="1:13" s="288" customFormat="1" ht="20.25">
      <c r="A75" s="285">
        <v>27</v>
      </c>
      <c r="B75" s="285" t="s">
        <v>477</v>
      </c>
      <c r="C75" s="285">
        <v>2500700810</v>
      </c>
      <c r="D75" s="285" t="s">
        <v>227</v>
      </c>
      <c r="E75" s="285">
        <v>81</v>
      </c>
      <c r="F75" s="285" t="s">
        <v>420</v>
      </c>
      <c r="G75" s="286">
        <v>44496</v>
      </c>
      <c r="H75" s="285">
        <v>6100003633</v>
      </c>
      <c r="I75" s="285">
        <v>2500700810</v>
      </c>
      <c r="J75" s="285">
        <v>2500700810</v>
      </c>
      <c r="K75" s="287">
        <v>1408000</v>
      </c>
      <c r="L75" s="285">
        <v>1211010102</v>
      </c>
      <c r="M75" s="288">
        <v>72</v>
      </c>
    </row>
    <row r="76" spans="1:13" s="288" customFormat="1" ht="20.25">
      <c r="A76" s="285"/>
      <c r="B76" s="285"/>
      <c r="C76" s="285">
        <v>2500700810</v>
      </c>
      <c r="D76" s="285" t="s">
        <v>227</v>
      </c>
      <c r="E76" s="285">
        <v>81</v>
      </c>
      <c r="F76" s="285" t="s">
        <v>420</v>
      </c>
      <c r="G76" s="286">
        <v>44496</v>
      </c>
      <c r="H76" s="285">
        <v>6100003633</v>
      </c>
      <c r="I76" s="285">
        <v>2500700810</v>
      </c>
      <c r="J76" s="285">
        <v>2500700810</v>
      </c>
      <c r="K76" s="287">
        <v>1408000</v>
      </c>
      <c r="L76" s="285">
        <v>1211010102</v>
      </c>
      <c r="M76" s="288">
        <v>73</v>
      </c>
    </row>
    <row r="77" spans="1:13" s="288" customFormat="1" ht="20.25">
      <c r="A77" s="285">
        <v>28</v>
      </c>
      <c r="B77" s="285" t="s">
        <v>349</v>
      </c>
      <c r="C77" s="285">
        <v>2500700812</v>
      </c>
      <c r="D77" s="285" t="s">
        <v>227</v>
      </c>
      <c r="E77" s="285">
        <v>81</v>
      </c>
      <c r="F77" s="285" t="s">
        <v>419</v>
      </c>
      <c r="G77" s="286">
        <v>44475</v>
      </c>
      <c r="H77" s="285">
        <v>6100000613</v>
      </c>
      <c r="I77" s="285">
        <v>2500700812</v>
      </c>
      <c r="J77" s="285">
        <v>2500700812</v>
      </c>
      <c r="K77" s="287">
        <v>1756160</v>
      </c>
      <c r="L77" s="285">
        <v>1211010102</v>
      </c>
      <c r="M77" s="288">
        <v>74</v>
      </c>
    </row>
    <row r="78" spans="1:13" s="288" customFormat="1" ht="20.25">
      <c r="A78" s="285">
        <v>29</v>
      </c>
      <c r="B78" s="285" t="s">
        <v>478</v>
      </c>
      <c r="C78" s="285">
        <v>2500700814</v>
      </c>
      <c r="D78" s="285" t="s">
        <v>227</v>
      </c>
      <c r="E78" s="285">
        <v>81</v>
      </c>
      <c r="F78" s="285" t="s">
        <v>413</v>
      </c>
      <c r="G78" s="286">
        <v>44474</v>
      </c>
      <c r="H78" s="285">
        <v>6100000215</v>
      </c>
      <c r="I78" s="285">
        <v>2500700814</v>
      </c>
      <c r="J78" s="285">
        <v>2500700814</v>
      </c>
      <c r="K78" s="287">
        <v>1552000</v>
      </c>
      <c r="L78" s="285">
        <v>1211010102</v>
      </c>
      <c r="M78" s="288">
        <v>75</v>
      </c>
    </row>
    <row r="79" spans="1:13" s="288" customFormat="1" ht="20.25">
      <c r="A79" s="285">
        <v>30</v>
      </c>
      <c r="B79" s="285" t="s">
        <v>303</v>
      </c>
      <c r="C79" s="285">
        <v>2500700820</v>
      </c>
      <c r="D79" s="285" t="s">
        <v>227</v>
      </c>
      <c r="E79" s="285">
        <v>81</v>
      </c>
      <c r="F79" s="285" t="s">
        <v>432</v>
      </c>
      <c r="G79" s="286">
        <v>44472</v>
      </c>
      <c r="H79" s="285">
        <v>6100001123</v>
      </c>
      <c r="I79" s="285">
        <v>2500700820</v>
      </c>
      <c r="J79" s="285">
        <v>2500700820</v>
      </c>
      <c r="K79" s="287">
        <v>246500</v>
      </c>
      <c r="L79" s="285">
        <v>1211010102</v>
      </c>
      <c r="M79" s="288">
        <v>76</v>
      </c>
    </row>
    <row r="80" spans="1:13" s="288" customFormat="1" ht="20.25">
      <c r="A80" s="285"/>
      <c r="B80" s="285"/>
      <c r="C80" s="285">
        <v>2500700820</v>
      </c>
      <c r="D80" s="285" t="s">
        <v>227</v>
      </c>
      <c r="E80" s="285">
        <v>81</v>
      </c>
      <c r="F80" s="285" t="s">
        <v>433</v>
      </c>
      <c r="G80" s="286">
        <v>44479</v>
      </c>
      <c r="H80" s="285">
        <v>6100001278</v>
      </c>
      <c r="I80" s="285">
        <v>2500700820</v>
      </c>
      <c r="J80" s="285">
        <v>2500700820</v>
      </c>
      <c r="K80" s="287">
        <v>246500</v>
      </c>
      <c r="L80" s="285">
        <v>1211010102</v>
      </c>
      <c r="M80" s="288">
        <v>77</v>
      </c>
    </row>
    <row r="81" spans="1:13" s="288" customFormat="1" ht="20.25">
      <c r="A81" s="285"/>
      <c r="B81" s="285"/>
      <c r="C81" s="285">
        <v>2500700820</v>
      </c>
      <c r="D81" s="285" t="s">
        <v>227</v>
      </c>
      <c r="E81" s="285">
        <v>81</v>
      </c>
      <c r="F81" s="285" t="s">
        <v>416</v>
      </c>
      <c r="G81" s="286">
        <v>44494</v>
      </c>
      <c r="H81" s="285">
        <v>6100001160</v>
      </c>
      <c r="I81" s="285">
        <v>2500700820</v>
      </c>
      <c r="J81" s="285">
        <v>2500700820</v>
      </c>
      <c r="K81" s="287">
        <v>1145760</v>
      </c>
      <c r="L81" s="285">
        <v>1211010102</v>
      </c>
      <c r="M81" s="288">
        <v>78</v>
      </c>
    </row>
    <row r="82" spans="1:13" s="288" customFormat="1" ht="20.25">
      <c r="A82" s="285">
        <v>31</v>
      </c>
      <c r="B82" s="285" t="s">
        <v>480</v>
      </c>
      <c r="C82" s="285">
        <v>2500700843</v>
      </c>
      <c r="D82" s="285" t="s">
        <v>227</v>
      </c>
      <c r="E82" s="285">
        <v>81</v>
      </c>
      <c r="F82" s="285" t="s">
        <v>420</v>
      </c>
      <c r="G82" s="286">
        <v>44496</v>
      </c>
      <c r="H82" s="285">
        <v>6100002965</v>
      </c>
      <c r="I82" s="285">
        <v>2500700843</v>
      </c>
      <c r="J82" s="285">
        <v>2500700843</v>
      </c>
      <c r="K82" s="287">
        <v>1361111.22</v>
      </c>
      <c r="L82" s="285">
        <v>1211010102</v>
      </c>
      <c r="M82" s="288">
        <v>79</v>
      </c>
    </row>
    <row r="83" spans="1:13" s="288" customFormat="1" ht="20.25">
      <c r="A83" s="285">
        <v>32</v>
      </c>
      <c r="B83" s="285" t="s">
        <v>351</v>
      </c>
      <c r="C83" s="285">
        <v>2500700862</v>
      </c>
      <c r="D83" s="285" t="s">
        <v>227</v>
      </c>
      <c r="E83" s="285">
        <v>91</v>
      </c>
      <c r="F83" s="285" t="s">
        <v>424</v>
      </c>
      <c r="G83" s="286">
        <v>44470</v>
      </c>
      <c r="H83" s="285">
        <v>6100002911</v>
      </c>
      <c r="I83" s="285">
        <v>2500700862</v>
      </c>
      <c r="J83" s="285">
        <v>2500700862</v>
      </c>
      <c r="K83" s="287">
        <v>-410850</v>
      </c>
      <c r="L83" s="285">
        <v>1211010102</v>
      </c>
      <c r="M83" s="288">
        <v>80</v>
      </c>
    </row>
    <row r="84" spans="1:13" s="288" customFormat="1" ht="20.25">
      <c r="A84" s="285"/>
      <c r="B84" s="285"/>
      <c r="C84" s="285">
        <v>2500700862</v>
      </c>
      <c r="D84" s="285" t="s">
        <v>227</v>
      </c>
      <c r="E84" s="285">
        <v>81</v>
      </c>
      <c r="F84" s="285" t="s">
        <v>427</v>
      </c>
      <c r="G84" s="286">
        <v>44470</v>
      </c>
      <c r="H84" s="285">
        <v>6100002912</v>
      </c>
      <c r="I84" s="285">
        <v>2500700862</v>
      </c>
      <c r="J84" s="285">
        <v>2500700862</v>
      </c>
      <c r="K84" s="287">
        <v>410850</v>
      </c>
      <c r="L84" s="285">
        <v>1211010102</v>
      </c>
      <c r="M84" s="288">
        <v>81</v>
      </c>
    </row>
    <row r="85" spans="1:13" s="288" customFormat="1" ht="20.25">
      <c r="A85" s="285"/>
      <c r="B85" s="285"/>
      <c r="C85" s="285">
        <v>2500700862</v>
      </c>
      <c r="D85" s="285" t="s">
        <v>227</v>
      </c>
      <c r="E85" s="285">
        <v>81</v>
      </c>
      <c r="F85" s="285" t="s">
        <v>424</v>
      </c>
      <c r="G85" s="286">
        <v>44489</v>
      </c>
      <c r="H85" s="285">
        <v>6100001043</v>
      </c>
      <c r="I85" s="285">
        <v>2500700862</v>
      </c>
      <c r="J85" s="285">
        <v>2500700862</v>
      </c>
      <c r="K85" s="287">
        <v>410850</v>
      </c>
      <c r="L85" s="285">
        <v>1211010102</v>
      </c>
      <c r="M85" s="288">
        <v>82</v>
      </c>
    </row>
    <row r="86" spans="1:13" s="288" customFormat="1" ht="20.25">
      <c r="A86" s="285">
        <v>33</v>
      </c>
      <c r="B86" s="285" t="s">
        <v>501</v>
      </c>
      <c r="C86" s="285">
        <v>2500700868</v>
      </c>
      <c r="D86" s="285" t="s">
        <v>227</v>
      </c>
      <c r="E86" s="285">
        <v>81</v>
      </c>
      <c r="F86" s="285" t="s">
        <v>420</v>
      </c>
      <c r="G86" s="286">
        <v>44496</v>
      </c>
      <c r="H86" s="285">
        <v>6100003505</v>
      </c>
      <c r="I86" s="285">
        <v>2500700868</v>
      </c>
      <c r="J86" s="285">
        <v>2500700868</v>
      </c>
      <c r="K86" s="287">
        <v>1503660</v>
      </c>
      <c r="L86" s="285">
        <v>1211010102</v>
      </c>
      <c r="M86" s="288">
        <v>83</v>
      </c>
    </row>
    <row r="87" spans="1:13" s="288" customFormat="1" ht="20.25">
      <c r="A87" s="285">
        <v>34</v>
      </c>
      <c r="B87" s="285" t="s">
        <v>342</v>
      </c>
      <c r="C87" s="285">
        <v>2500701674</v>
      </c>
      <c r="D87" s="285" t="s">
        <v>227</v>
      </c>
      <c r="E87" s="285">
        <v>81</v>
      </c>
      <c r="F87" s="285" t="s">
        <v>416</v>
      </c>
      <c r="G87" s="286">
        <v>44494</v>
      </c>
      <c r="H87" s="285">
        <v>6100003527</v>
      </c>
      <c r="I87" s="285">
        <v>2500701674</v>
      </c>
      <c r="J87" s="285">
        <v>2500701674</v>
      </c>
      <c r="K87" s="287">
        <v>207283.74</v>
      </c>
      <c r="L87" s="285">
        <v>1211010102</v>
      </c>
      <c r="M87" s="288">
        <v>84</v>
      </c>
    </row>
    <row r="88" spans="1:13" s="288" customFormat="1" ht="20.25">
      <c r="A88" s="285">
        <v>35</v>
      </c>
      <c r="B88" s="285" t="s">
        <v>502</v>
      </c>
      <c r="C88" s="285">
        <v>2500701676</v>
      </c>
      <c r="D88" s="285" t="s">
        <v>227</v>
      </c>
      <c r="E88" s="285">
        <v>81</v>
      </c>
      <c r="F88" s="285" t="s">
        <v>431</v>
      </c>
      <c r="G88" s="286">
        <v>44498</v>
      </c>
      <c r="H88" s="285">
        <v>6100003660</v>
      </c>
      <c r="I88" s="285">
        <v>2500701676</v>
      </c>
      <c r="J88" s="285">
        <v>2500701676</v>
      </c>
      <c r="K88" s="287">
        <v>500000</v>
      </c>
      <c r="L88" s="285">
        <v>1211010102</v>
      </c>
      <c r="M88" s="288">
        <v>85</v>
      </c>
    </row>
    <row r="89" spans="1:13" s="288" customFormat="1" ht="20.25">
      <c r="A89" s="285">
        <v>36</v>
      </c>
      <c r="B89" s="285" t="s">
        <v>503</v>
      </c>
      <c r="C89" s="285">
        <v>2500701678</v>
      </c>
      <c r="D89" s="285" t="s">
        <v>227</v>
      </c>
      <c r="E89" s="285">
        <v>91</v>
      </c>
      <c r="F89" s="285" t="s">
        <v>428</v>
      </c>
      <c r="G89" s="286">
        <v>44483</v>
      </c>
      <c r="H89" s="285">
        <v>6100000421</v>
      </c>
      <c r="I89" s="285">
        <v>2500701678</v>
      </c>
      <c r="J89" s="285">
        <v>2500701678</v>
      </c>
      <c r="K89" s="287">
        <v>-300000</v>
      </c>
      <c r="L89" s="285">
        <v>1211010102</v>
      </c>
      <c r="M89" s="288">
        <v>86</v>
      </c>
    </row>
    <row r="90" spans="1:13" s="288" customFormat="1" ht="20.25">
      <c r="A90" s="285"/>
      <c r="B90" s="285"/>
      <c r="C90" s="285">
        <v>2500701678</v>
      </c>
      <c r="D90" s="285" t="s">
        <v>227</v>
      </c>
      <c r="E90" s="285">
        <v>81</v>
      </c>
      <c r="F90" s="285" t="s">
        <v>428</v>
      </c>
      <c r="G90" s="286">
        <v>44483</v>
      </c>
      <c r="H90" s="285">
        <v>6100000622</v>
      </c>
      <c r="I90" s="285">
        <v>2500701678</v>
      </c>
      <c r="J90" s="285">
        <v>2500701678</v>
      </c>
      <c r="K90" s="287">
        <v>300000</v>
      </c>
      <c r="L90" s="285">
        <v>1211010102</v>
      </c>
      <c r="M90" s="288">
        <v>87</v>
      </c>
    </row>
    <row r="91" spans="1:13" s="288" customFormat="1" ht="20.25">
      <c r="A91" s="285"/>
      <c r="B91" s="285"/>
      <c r="C91" s="285">
        <v>2500701678</v>
      </c>
      <c r="D91" s="285" t="s">
        <v>227</v>
      </c>
      <c r="E91" s="285">
        <v>81</v>
      </c>
      <c r="F91" s="285" t="s">
        <v>428</v>
      </c>
      <c r="G91" s="286">
        <v>44483</v>
      </c>
      <c r="H91" s="285">
        <v>6100002959</v>
      </c>
      <c r="I91" s="285">
        <v>2500701678</v>
      </c>
      <c r="J91" s="285">
        <v>2500701678</v>
      </c>
      <c r="K91" s="287">
        <v>300000</v>
      </c>
      <c r="L91" s="285">
        <v>1211010102</v>
      </c>
      <c r="M91" s="288">
        <v>88</v>
      </c>
    </row>
    <row r="92" spans="1:13" s="288" customFormat="1" ht="20.25">
      <c r="A92" s="285"/>
      <c r="B92" s="285"/>
      <c r="C92" s="285">
        <v>2500701678</v>
      </c>
      <c r="D92" s="285" t="s">
        <v>227</v>
      </c>
      <c r="E92" s="285">
        <v>81</v>
      </c>
      <c r="F92" s="285" t="s">
        <v>417</v>
      </c>
      <c r="G92" s="286">
        <v>44489</v>
      </c>
      <c r="H92" s="285">
        <v>6100002682</v>
      </c>
      <c r="I92" s="285">
        <v>2500701678</v>
      </c>
      <c r="J92" s="285">
        <v>2500701678</v>
      </c>
      <c r="K92" s="287">
        <v>480000</v>
      </c>
      <c r="L92" s="285">
        <v>1211010102</v>
      </c>
      <c r="M92" s="288">
        <v>89</v>
      </c>
    </row>
    <row r="93" spans="1:13" s="288" customFormat="1" ht="20.25">
      <c r="A93" s="285">
        <v>37</v>
      </c>
      <c r="B93" s="285" t="s">
        <v>343</v>
      </c>
      <c r="C93" s="285">
        <v>2500701686</v>
      </c>
      <c r="D93" s="285" t="s">
        <v>227</v>
      </c>
      <c r="E93" s="285">
        <v>81</v>
      </c>
      <c r="F93" s="285" t="s">
        <v>427</v>
      </c>
      <c r="G93" s="286">
        <v>44488</v>
      </c>
      <c r="H93" s="285">
        <v>6100001039</v>
      </c>
      <c r="I93" s="285">
        <v>2500701686</v>
      </c>
      <c r="J93" s="285">
        <v>2500701686</v>
      </c>
      <c r="K93" s="287">
        <v>1836476.1</v>
      </c>
      <c r="L93" s="285">
        <v>1211010102</v>
      </c>
      <c r="M93" s="288">
        <v>90</v>
      </c>
    </row>
    <row r="94" spans="1:13" s="288" customFormat="1" ht="20.25">
      <c r="A94" s="285"/>
      <c r="B94" s="285"/>
      <c r="C94" s="285">
        <v>2500701686</v>
      </c>
      <c r="D94" s="285" t="s">
        <v>227</v>
      </c>
      <c r="E94" s="285">
        <v>81</v>
      </c>
      <c r="F94" s="285" t="s">
        <v>427</v>
      </c>
      <c r="G94" s="286">
        <v>44488</v>
      </c>
      <c r="H94" s="285">
        <v>6100001039</v>
      </c>
      <c r="I94" s="285">
        <v>2500701686</v>
      </c>
      <c r="J94" s="285">
        <v>2500701686</v>
      </c>
      <c r="K94" s="287">
        <v>1377357.07</v>
      </c>
      <c r="L94" s="285">
        <v>1211010102</v>
      </c>
      <c r="M94" s="288">
        <v>91</v>
      </c>
    </row>
    <row r="95" spans="1:13" s="288" customFormat="1" ht="20.25">
      <c r="A95" s="285">
        <v>38</v>
      </c>
      <c r="B95" s="285" t="s">
        <v>504</v>
      </c>
      <c r="C95" s="285">
        <v>2500701708</v>
      </c>
      <c r="D95" s="285" t="s">
        <v>227</v>
      </c>
      <c r="E95" s="285">
        <v>81</v>
      </c>
      <c r="F95" s="285" t="s">
        <v>421</v>
      </c>
      <c r="G95" s="286">
        <v>44497</v>
      </c>
      <c r="H95" s="285">
        <v>6100003513</v>
      </c>
      <c r="I95" s="285">
        <v>2500701708</v>
      </c>
      <c r="J95" s="285">
        <v>2500701708</v>
      </c>
      <c r="K95" s="287">
        <v>864000</v>
      </c>
      <c r="L95" s="285">
        <v>1211010102</v>
      </c>
      <c r="M95" s="288">
        <v>92</v>
      </c>
    </row>
    <row r="96" spans="1:13" s="288" customFormat="1" ht="20.25">
      <c r="A96" s="285"/>
      <c r="B96" s="285"/>
      <c r="C96" s="285">
        <v>2500701708</v>
      </c>
      <c r="D96" s="285" t="s">
        <v>227</v>
      </c>
      <c r="E96" s="285">
        <v>81</v>
      </c>
      <c r="F96" s="285" t="s">
        <v>421</v>
      </c>
      <c r="G96" s="286">
        <v>44497</v>
      </c>
      <c r="H96" s="285">
        <v>6100003626</v>
      </c>
      <c r="I96" s="285">
        <v>2500701708</v>
      </c>
      <c r="J96" s="285">
        <v>2500701708</v>
      </c>
      <c r="K96" s="287">
        <v>864000</v>
      </c>
      <c r="L96" s="285">
        <v>1211010102</v>
      </c>
      <c r="M96" s="288">
        <v>93</v>
      </c>
    </row>
    <row r="97" spans="1:13" s="288" customFormat="1" ht="20.25">
      <c r="A97" s="285"/>
      <c r="B97" s="285"/>
      <c r="C97" s="285">
        <v>2500701708</v>
      </c>
      <c r="D97" s="285" t="s">
        <v>227</v>
      </c>
      <c r="E97" s="285">
        <v>91</v>
      </c>
      <c r="F97" s="285" t="s">
        <v>421</v>
      </c>
      <c r="G97" s="286">
        <v>44497</v>
      </c>
      <c r="H97" s="285">
        <v>6100003627</v>
      </c>
      <c r="I97" s="285">
        <v>2500701708</v>
      </c>
      <c r="J97" s="285">
        <v>2500701708</v>
      </c>
      <c r="K97" s="287">
        <v>-864000</v>
      </c>
      <c r="L97" s="285">
        <v>1211010102</v>
      </c>
      <c r="M97" s="288">
        <v>94</v>
      </c>
    </row>
    <row r="98" spans="1:13" s="288" customFormat="1" ht="20.25">
      <c r="A98" s="285"/>
      <c r="B98" s="285"/>
      <c r="C98" s="285">
        <v>2500701708</v>
      </c>
      <c r="D98" s="285" t="s">
        <v>227</v>
      </c>
      <c r="E98" s="285">
        <v>81</v>
      </c>
      <c r="F98" s="285" t="s">
        <v>421</v>
      </c>
      <c r="G98" s="286">
        <v>44497</v>
      </c>
      <c r="H98" s="285">
        <v>6100003628</v>
      </c>
      <c r="I98" s="285">
        <v>2500701708</v>
      </c>
      <c r="J98" s="285">
        <v>2500701708</v>
      </c>
      <c r="K98" s="287">
        <v>864000</v>
      </c>
      <c r="L98" s="285">
        <v>1211010102</v>
      </c>
      <c r="M98" s="288">
        <v>95</v>
      </c>
    </row>
    <row r="99" spans="1:13" s="288" customFormat="1" ht="20.25">
      <c r="A99" s="285"/>
      <c r="B99" s="285"/>
      <c r="C99" s="285">
        <v>2500701708</v>
      </c>
      <c r="D99" s="285" t="s">
        <v>227</v>
      </c>
      <c r="E99" s="285">
        <v>91</v>
      </c>
      <c r="F99" s="285" t="s">
        <v>421</v>
      </c>
      <c r="G99" s="286">
        <v>44497</v>
      </c>
      <c r="H99" s="285">
        <v>6100003629</v>
      </c>
      <c r="I99" s="285">
        <v>2500701708</v>
      </c>
      <c r="J99" s="285">
        <v>2500701708</v>
      </c>
      <c r="K99" s="287">
        <v>-864000</v>
      </c>
      <c r="L99" s="285">
        <v>1211010102</v>
      </c>
      <c r="M99" s="288">
        <v>96</v>
      </c>
    </row>
    <row r="100" spans="1:13" s="288" customFormat="1" ht="20.25">
      <c r="A100" s="285">
        <v>39</v>
      </c>
      <c r="B100" s="285" t="s">
        <v>505</v>
      </c>
      <c r="C100" s="285">
        <v>2500701721</v>
      </c>
      <c r="D100" s="285" t="s">
        <v>227</v>
      </c>
      <c r="E100" s="285">
        <v>81</v>
      </c>
      <c r="F100" s="285" t="s">
        <v>413</v>
      </c>
      <c r="G100" s="286">
        <v>44474</v>
      </c>
      <c r="H100" s="285">
        <v>6100001033</v>
      </c>
      <c r="I100" s="285">
        <v>2500701721</v>
      </c>
      <c r="J100" s="285">
        <v>2500701721</v>
      </c>
      <c r="K100" s="287">
        <v>1328600</v>
      </c>
      <c r="L100" s="285">
        <v>1211010102</v>
      </c>
      <c r="M100" s="288">
        <v>97</v>
      </c>
    </row>
    <row r="101" spans="1:13" s="288" customFormat="1" ht="20.25">
      <c r="A101" s="285"/>
      <c r="B101" s="285"/>
      <c r="C101" s="285">
        <v>2500701721</v>
      </c>
      <c r="D101" s="285" t="s">
        <v>227</v>
      </c>
      <c r="E101" s="285">
        <v>81</v>
      </c>
      <c r="F101" s="285" t="s">
        <v>413</v>
      </c>
      <c r="G101" s="286">
        <v>44474</v>
      </c>
      <c r="H101" s="285">
        <v>6100001033</v>
      </c>
      <c r="I101" s="285">
        <v>2500701721</v>
      </c>
      <c r="J101" s="285">
        <v>2500701721</v>
      </c>
      <c r="K101" s="287">
        <v>1328600</v>
      </c>
      <c r="L101" s="285">
        <v>1211010102</v>
      </c>
      <c r="M101" s="288">
        <v>98</v>
      </c>
    </row>
    <row r="102" spans="11:13" ht="22.5">
      <c r="K102" s="222">
        <f>SUM(K4:K101)</f>
        <v>248226365.65000004</v>
      </c>
      <c r="M102" s="220">
        <f>+M101+'พักสินทรัพย์ ต.ค.64'!M166</f>
        <v>261</v>
      </c>
    </row>
    <row r="104" ht="22.5">
      <c r="K104" s="222"/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8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3" sqref="L3"/>
    </sheetView>
  </sheetViews>
  <sheetFormatPr defaultColWidth="9.00390625" defaultRowHeight="15"/>
  <cols>
    <col min="1" max="1" width="8.28125" style="60" customWidth="1"/>
    <col min="2" max="2" width="11.7109375" style="60" customWidth="1"/>
    <col min="3" max="3" width="13.00390625" style="60" customWidth="1"/>
    <col min="4" max="4" width="5.421875" style="60" bestFit="1" customWidth="1"/>
    <col min="5" max="5" width="3.00390625" style="60" bestFit="1" customWidth="1"/>
    <col min="6" max="6" width="11.421875" style="60" customWidth="1"/>
    <col min="7" max="7" width="10.140625" style="60" bestFit="1" customWidth="1"/>
    <col min="8" max="8" width="13.00390625" style="60" customWidth="1"/>
    <col min="9" max="9" width="12.140625" style="60" customWidth="1"/>
    <col min="10" max="10" width="11.28125" style="60" customWidth="1"/>
    <col min="11" max="11" width="23.57421875" style="60" customWidth="1"/>
    <col min="12" max="12" width="11.421875" style="60" customWidth="1"/>
    <col min="13" max="13" width="2.57421875" style="60" hidden="1" customWidth="1"/>
    <col min="14" max="16384" width="9.00390625" style="60" customWidth="1"/>
  </cols>
  <sheetData>
    <row r="1" spans="1:12" ht="22.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283" t="s">
        <v>382</v>
      </c>
      <c r="L1" s="283"/>
    </row>
    <row r="2" spans="1:12" ht="22.5">
      <c r="A2" s="284" t="s">
        <v>383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ht="22.5">
      <c r="A3" s="170" t="s">
        <v>8</v>
      </c>
      <c r="B3" s="170" t="s">
        <v>9</v>
      </c>
      <c r="C3" s="170" t="s">
        <v>4</v>
      </c>
      <c r="D3" s="170" t="s">
        <v>361</v>
      </c>
      <c r="E3" s="170" t="s">
        <v>2</v>
      </c>
      <c r="F3" s="170" t="s">
        <v>6</v>
      </c>
      <c r="G3" s="170" t="s">
        <v>0</v>
      </c>
      <c r="H3" s="170" t="s">
        <v>1</v>
      </c>
      <c r="I3" s="170" t="s">
        <v>3</v>
      </c>
      <c r="J3" s="170" t="s">
        <v>4</v>
      </c>
      <c r="K3" s="170" t="s">
        <v>359</v>
      </c>
      <c r="L3" s="170" t="s">
        <v>5</v>
      </c>
    </row>
    <row r="4" spans="1:13" ht="22.5">
      <c r="A4" s="208">
        <v>1</v>
      </c>
      <c r="B4" s="211" t="s">
        <v>379</v>
      </c>
      <c r="C4" s="208">
        <v>2500700455</v>
      </c>
      <c r="D4" s="208" t="s">
        <v>248</v>
      </c>
      <c r="E4" s="208">
        <v>50</v>
      </c>
      <c r="F4" s="208" t="s">
        <v>378</v>
      </c>
      <c r="G4" s="209">
        <v>44013</v>
      </c>
      <c r="H4" s="208">
        <v>5000090912</v>
      </c>
      <c r="I4" s="208">
        <v>2500700455</v>
      </c>
      <c r="J4" s="208">
        <v>2500700455</v>
      </c>
      <c r="K4" s="210">
        <v>-1323411.22</v>
      </c>
      <c r="L4" s="208">
        <v>1213010104</v>
      </c>
      <c r="M4" s="60">
        <v>1</v>
      </c>
    </row>
    <row r="5" spans="1:13" ht="22.5">
      <c r="A5" s="208"/>
      <c r="B5" s="208"/>
      <c r="C5" s="208">
        <v>2500700455</v>
      </c>
      <c r="D5" s="208" t="s">
        <v>248</v>
      </c>
      <c r="E5" s="208">
        <v>50</v>
      </c>
      <c r="F5" s="208" t="s">
        <v>378</v>
      </c>
      <c r="G5" s="209">
        <v>44013</v>
      </c>
      <c r="H5" s="208">
        <v>5000090913</v>
      </c>
      <c r="I5" s="208">
        <v>2500700455</v>
      </c>
      <c r="J5" s="208">
        <v>2500700455</v>
      </c>
      <c r="K5" s="210">
        <v>-4055740.15</v>
      </c>
      <c r="L5" s="208">
        <v>1213010104</v>
      </c>
      <c r="M5" s="60">
        <v>2</v>
      </c>
    </row>
    <row r="6" spans="1:13" ht="22.5">
      <c r="A6" s="208"/>
      <c r="B6" s="208"/>
      <c r="C6" s="208">
        <v>2500700455</v>
      </c>
      <c r="D6" s="208" t="s">
        <v>248</v>
      </c>
      <c r="E6" s="208">
        <v>50</v>
      </c>
      <c r="F6" s="208" t="s">
        <v>378</v>
      </c>
      <c r="G6" s="209">
        <v>44013</v>
      </c>
      <c r="H6" s="208">
        <v>5000090914</v>
      </c>
      <c r="I6" s="208">
        <v>2500700455</v>
      </c>
      <c r="J6" s="208">
        <v>2500700455</v>
      </c>
      <c r="K6" s="210">
        <v>-1550705.26</v>
      </c>
      <c r="L6" s="208">
        <v>1213010104</v>
      </c>
      <c r="M6" s="60">
        <v>3</v>
      </c>
    </row>
    <row r="7" spans="1:13" ht="22.5">
      <c r="A7" s="208"/>
      <c r="B7" s="208"/>
      <c r="C7" s="208">
        <v>2500700455</v>
      </c>
      <c r="D7" s="208" t="s">
        <v>248</v>
      </c>
      <c r="E7" s="208">
        <v>50</v>
      </c>
      <c r="F7" s="208" t="s">
        <v>378</v>
      </c>
      <c r="G7" s="209">
        <v>44013</v>
      </c>
      <c r="H7" s="208">
        <v>5000090915</v>
      </c>
      <c r="I7" s="208">
        <v>2500700455</v>
      </c>
      <c r="J7" s="208">
        <v>2500700455</v>
      </c>
      <c r="K7" s="210">
        <v>-2352794.19</v>
      </c>
      <c r="L7" s="208">
        <v>1213010104</v>
      </c>
      <c r="M7" s="60">
        <v>4</v>
      </c>
    </row>
    <row r="8" ht="22.5">
      <c r="K8" s="213">
        <f>SUM(K4:K7)</f>
        <v>-9282650.82</v>
      </c>
    </row>
    <row r="9" ht="22.5">
      <c r="M9" s="60" t="e">
        <f>+'พักสินทรัพย์ ต.ค.64'!M109+'พักงานระหว่างสร้าง ต.ค.64'!#REF!+'พักหักล้างการรับโอน ก.พ.64'!M7</f>
        <v>#REF!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0039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19.5">
      <c r="K1" s="283" t="s">
        <v>360</v>
      </c>
      <c r="L1" s="283"/>
    </row>
    <row r="2" spans="1:12" ht="20.25">
      <c r="A2" s="225" t="s">
        <v>364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9.5">
      <c r="A3" s="2" t="s">
        <v>8</v>
      </c>
      <c r="B3" s="2" t="s">
        <v>9</v>
      </c>
      <c r="C3" s="2" t="s">
        <v>4</v>
      </c>
      <c r="D3" s="2" t="s">
        <v>361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359</v>
      </c>
      <c r="L3" s="2" t="s">
        <v>5</v>
      </c>
    </row>
    <row r="4" spans="1:13" ht="19.5">
      <c r="A4" s="62">
        <v>1</v>
      </c>
      <c r="B4" s="62" t="s">
        <v>362</v>
      </c>
      <c r="C4" s="62">
        <v>2500700655</v>
      </c>
      <c r="D4" s="62" t="s">
        <v>271</v>
      </c>
      <c r="E4" s="62">
        <v>40</v>
      </c>
      <c r="F4" s="62" t="s">
        <v>296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19.5">
      <c r="A5" s="62"/>
      <c r="B5" s="62"/>
      <c r="C5" s="62">
        <v>2500700655</v>
      </c>
      <c r="D5" s="62" t="s">
        <v>248</v>
      </c>
      <c r="E5" s="62">
        <v>50</v>
      </c>
      <c r="F5" s="62" t="s">
        <v>296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19.5">
      <c r="A6" s="62"/>
      <c r="B6" s="62"/>
      <c r="C6" s="62">
        <v>2500700655</v>
      </c>
      <c r="D6" s="62" t="s">
        <v>248</v>
      </c>
      <c r="E6" s="62">
        <v>50</v>
      </c>
      <c r="F6" s="62" t="s">
        <v>296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19.5">
      <c r="A7" s="62"/>
      <c r="B7" s="62"/>
      <c r="C7" s="62">
        <v>2500700655</v>
      </c>
      <c r="D7" s="62" t="s">
        <v>248</v>
      </c>
      <c r="E7" s="62">
        <v>50</v>
      </c>
      <c r="F7" s="62" t="s">
        <v>296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19.5">
      <c r="A8" s="62"/>
      <c r="B8" s="62"/>
      <c r="C8" s="62">
        <v>2500700655</v>
      </c>
      <c r="D8" s="62" t="s">
        <v>248</v>
      </c>
      <c r="E8" s="62">
        <v>50</v>
      </c>
      <c r="F8" s="62" t="s">
        <v>296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19.5">
      <c r="A9" s="62"/>
      <c r="B9" s="62"/>
      <c r="C9" s="62">
        <v>2500700655</v>
      </c>
      <c r="D9" s="62" t="s">
        <v>248</v>
      </c>
      <c r="E9" s="62">
        <v>50</v>
      </c>
      <c r="F9" s="62" t="s">
        <v>296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19.5">
      <c r="A10" s="62"/>
      <c r="B10" s="62"/>
      <c r="C10" s="62">
        <v>2500700655</v>
      </c>
      <c r="D10" s="62" t="s">
        <v>248</v>
      </c>
      <c r="E10" s="62">
        <v>50</v>
      </c>
      <c r="F10" s="62" t="s">
        <v>296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19.5">
      <c r="A11" s="62"/>
      <c r="B11" s="62"/>
      <c r="C11" s="62">
        <v>2500700655</v>
      </c>
      <c r="D11" s="62" t="s">
        <v>248</v>
      </c>
      <c r="E11" s="62">
        <v>50</v>
      </c>
      <c r="F11" s="62" t="s">
        <v>296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19.5">
      <c r="A12" s="62"/>
      <c r="B12" s="62"/>
      <c r="C12" s="62">
        <v>2500700655</v>
      </c>
      <c r="D12" s="62" t="s">
        <v>248</v>
      </c>
      <c r="E12" s="62">
        <v>50</v>
      </c>
      <c r="F12" s="62" t="s">
        <v>296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19.5">
      <c r="A13" s="62"/>
      <c r="B13" s="62"/>
      <c r="C13" s="62">
        <v>2500700655</v>
      </c>
      <c r="D13" s="62" t="s">
        <v>248</v>
      </c>
      <c r="E13" s="62">
        <v>50</v>
      </c>
      <c r="F13" s="62" t="s">
        <v>296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19.5">
      <c r="A14" s="62"/>
      <c r="B14" s="62"/>
      <c r="C14" s="62">
        <v>2500700655</v>
      </c>
      <c r="D14" s="62" t="s">
        <v>248</v>
      </c>
      <c r="E14" s="62">
        <v>50</v>
      </c>
      <c r="F14" s="62" t="s">
        <v>296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19.5">
      <c r="A15" s="62"/>
      <c r="B15" s="62"/>
      <c r="C15" s="62">
        <v>2500700655</v>
      </c>
      <c r="D15" s="62" t="s">
        <v>248</v>
      </c>
      <c r="E15" s="62">
        <v>50</v>
      </c>
      <c r="F15" s="62" t="s">
        <v>296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19.5">
      <c r="A16" s="62"/>
      <c r="B16" s="62"/>
      <c r="C16" s="62">
        <v>2500700655</v>
      </c>
      <c r="D16" s="62" t="s">
        <v>248</v>
      </c>
      <c r="E16" s="62">
        <v>50</v>
      </c>
      <c r="F16" s="62" t="s">
        <v>296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19.5">
      <c r="A17" s="62"/>
      <c r="B17" s="62"/>
      <c r="C17" s="62">
        <v>2500700655</v>
      </c>
      <c r="D17" s="62" t="s">
        <v>248</v>
      </c>
      <c r="E17" s="62">
        <v>50</v>
      </c>
      <c r="F17" s="62" t="s">
        <v>296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19.5">
      <c r="A18" s="62"/>
      <c r="B18" s="62"/>
      <c r="C18" s="62">
        <v>2500700655</v>
      </c>
      <c r="D18" s="62" t="s">
        <v>248</v>
      </c>
      <c r="E18" s="62">
        <v>50</v>
      </c>
      <c r="F18" s="62" t="s">
        <v>296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19.5">
      <c r="A19" s="62"/>
      <c r="B19" s="62"/>
      <c r="C19" s="62">
        <v>2500700655</v>
      </c>
      <c r="D19" s="62" t="s">
        <v>248</v>
      </c>
      <c r="E19" s="62">
        <v>50</v>
      </c>
      <c r="F19" s="62" t="s">
        <v>296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19.5">
      <c r="A20" s="62"/>
      <c r="B20" s="62"/>
      <c r="C20" s="62">
        <v>2500700655</v>
      </c>
      <c r="D20" s="62" t="s">
        <v>248</v>
      </c>
      <c r="E20" s="62">
        <v>50</v>
      </c>
      <c r="F20" s="62" t="s">
        <v>296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19.5">
      <c r="A21" s="62"/>
      <c r="B21" s="62"/>
      <c r="C21" s="62">
        <v>2500700655</v>
      </c>
      <c r="D21" s="62" t="s">
        <v>248</v>
      </c>
      <c r="E21" s="62">
        <v>50</v>
      </c>
      <c r="F21" s="62" t="s">
        <v>296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19.5">
      <c r="A22" s="62"/>
      <c r="B22" s="62"/>
      <c r="C22" s="62">
        <v>2500700655</v>
      </c>
      <c r="D22" s="62" t="s">
        <v>248</v>
      </c>
      <c r="E22" s="62">
        <v>50</v>
      </c>
      <c r="F22" s="62" t="s">
        <v>296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19.5">
      <c r="A23" s="62"/>
      <c r="B23" s="62"/>
      <c r="C23" s="62">
        <v>2500700655</v>
      </c>
      <c r="D23" s="62" t="s">
        <v>248</v>
      </c>
      <c r="E23" s="62">
        <v>50</v>
      </c>
      <c r="F23" s="62" t="s">
        <v>296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19.5">
      <c r="A24" s="62"/>
      <c r="B24" s="62"/>
      <c r="C24" s="62">
        <v>2500700655</v>
      </c>
      <c r="D24" s="62" t="s">
        <v>248</v>
      </c>
      <c r="E24" s="62">
        <v>50</v>
      </c>
      <c r="F24" s="62" t="s">
        <v>296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19.5">
      <c r="A25" s="62"/>
      <c r="B25" s="62"/>
      <c r="C25" s="62">
        <v>2500700655</v>
      </c>
      <c r="D25" s="62" t="s">
        <v>248</v>
      </c>
      <c r="E25" s="62">
        <v>50</v>
      </c>
      <c r="F25" s="62" t="s">
        <v>296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19.5">
      <c r="A26" s="62"/>
      <c r="B26" s="62"/>
      <c r="C26" s="62">
        <v>2500700655</v>
      </c>
      <c r="D26" s="62" t="s">
        <v>248</v>
      </c>
      <c r="E26" s="62">
        <v>50</v>
      </c>
      <c r="F26" s="62" t="s">
        <v>296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19.5">
      <c r="A27" s="62"/>
      <c r="B27" s="62"/>
      <c r="C27" s="62">
        <v>2500700655</v>
      </c>
      <c r="D27" s="62" t="s">
        <v>248</v>
      </c>
      <c r="E27" s="62">
        <v>50</v>
      </c>
      <c r="F27" s="62" t="s">
        <v>296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19.5">
      <c r="A28" s="62"/>
      <c r="B28" s="62"/>
      <c r="C28" s="62">
        <v>2500700655</v>
      </c>
      <c r="D28" s="62" t="s">
        <v>248</v>
      </c>
      <c r="E28" s="62">
        <v>50</v>
      </c>
      <c r="F28" s="62" t="s">
        <v>296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19.5">
      <c r="A29" s="62"/>
      <c r="B29" s="62"/>
      <c r="C29" s="62">
        <v>2500700655</v>
      </c>
      <c r="D29" s="62" t="s">
        <v>248</v>
      </c>
      <c r="E29" s="62">
        <v>50</v>
      </c>
      <c r="F29" s="62" t="s">
        <v>296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19.5">
      <c r="A30" s="62"/>
      <c r="B30" s="62"/>
      <c r="C30" s="62">
        <v>2500700655</v>
      </c>
      <c r="D30" s="62" t="s">
        <v>248</v>
      </c>
      <c r="E30" s="62">
        <v>50</v>
      </c>
      <c r="F30" s="62" t="s">
        <v>296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19.5">
      <c r="A31" s="62"/>
      <c r="B31" s="62"/>
      <c r="C31" s="62">
        <v>2500700655</v>
      </c>
      <c r="D31" s="62" t="s">
        <v>248</v>
      </c>
      <c r="E31" s="62">
        <v>50</v>
      </c>
      <c r="F31" s="62" t="s">
        <v>296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19.5">
      <c r="A32" s="62"/>
      <c r="B32" s="62"/>
      <c r="C32" s="62">
        <v>2500700655</v>
      </c>
      <c r="D32" s="62" t="s">
        <v>248</v>
      </c>
      <c r="E32" s="62">
        <v>50</v>
      </c>
      <c r="F32" s="62" t="s">
        <v>296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19.5">
      <c r="A33" s="62"/>
      <c r="B33" s="62"/>
      <c r="C33" s="62">
        <v>2500700655</v>
      </c>
      <c r="D33" s="62" t="s">
        <v>248</v>
      </c>
      <c r="E33" s="62">
        <v>50</v>
      </c>
      <c r="F33" s="62" t="s">
        <v>296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19.5">
      <c r="A34" s="62"/>
      <c r="B34" s="62"/>
      <c r="C34" s="62">
        <v>2500700655</v>
      </c>
      <c r="D34" s="62" t="s">
        <v>248</v>
      </c>
      <c r="E34" s="62">
        <v>50</v>
      </c>
      <c r="F34" s="62" t="s">
        <v>296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19.5">
      <c r="A35" s="62"/>
      <c r="B35" s="62"/>
      <c r="C35" s="62">
        <v>2500700655</v>
      </c>
      <c r="D35" s="62" t="s">
        <v>248</v>
      </c>
      <c r="E35" s="62">
        <v>50</v>
      </c>
      <c r="F35" s="62" t="s">
        <v>296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19.5">
      <c r="A36" s="62"/>
      <c r="B36" s="62"/>
      <c r="C36" s="62">
        <v>2500700655</v>
      </c>
      <c r="D36" s="62" t="s">
        <v>248</v>
      </c>
      <c r="E36" s="62">
        <v>50</v>
      </c>
      <c r="F36" s="62" t="s">
        <v>296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19.5">
      <c r="A37" s="62"/>
      <c r="B37" s="62"/>
      <c r="C37" s="62">
        <v>2500700655</v>
      </c>
      <c r="D37" s="62" t="s">
        <v>248</v>
      </c>
      <c r="E37" s="62">
        <v>50</v>
      </c>
      <c r="F37" s="62" t="s">
        <v>296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19.5">
      <c r="A38" s="62"/>
      <c r="B38" s="62"/>
      <c r="C38" s="62">
        <v>2500700655</v>
      </c>
      <c r="D38" s="62" t="s">
        <v>248</v>
      </c>
      <c r="E38" s="62">
        <v>50</v>
      </c>
      <c r="F38" s="62" t="s">
        <v>296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19.5">
      <c r="A39" s="62"/>
      <c r="B39" s="62"/>
      <c r="C39" s="62">
        <v>2500700655</v>
      </c>
      <c r="D39" s="62" t="s">
        <v>248</v>
      </c>
      <c r="E39" s="62">
        <v>50</v>
      </c>
      <c r="F39" s="62" t="s">
        <v>296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19.5">
      <c r="A40" s="62"/>
      <c r="B40" s="62"/>
      <c r="C40" s="62">
        <v>2500700655</v>
      </c>
      <c r="D40" s="62" t="s">
        <v>248</v>
      </c>
      <c r="E40" s="62">
        <v>50</v>
      </c>
      <c r="F40" s="62" t="s">
        <v>296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19.5">
      <c r="A41" s="62"/>
      <c r="B41" s="62"/>
      <c r="C41" s="62">
        <v>2500700655</v>
      </c>
      <c r="D41" s="62" t="s">
        <v>248</v>
      </c>
      <c r="E41" s="62">
        <v>50</v>
      </c>
      <c r="F41" s="62" t="s">
        <v>296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19.5">
      <c r="A42" s="62"/>
      <c r="B42" s="62"/>
      <c r="C42" s="62">
        <v>2500700655</v>
      </c>
      <c r="D42" s="62" t="s">
        <v>248</v>
      </c>
      <c r="E42" s="62">
        <v>50</v>
      </c>
      <c r="F42" s="62" t="s">
        <v>296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19.5">
      <c r="A43" s="62"/>
      <c r="B43" s="62"/>
      <c r="C43" s="62">
        <v>2500700655</v>
      </c>
      <c r="D43" s="62" t="s">
        <v>248</v>
      </c>
      <c r="E43" s="62">
        <v>50</v>
      </c>
      <c r="F43" s="62" t="s">
        <v>296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19.5">
      <c r="A44" s="62"/>
      <c r="B44" s="62"/>
      <c r="C44" s="62">
        <v>2500700655</v>
      </c>
      <c r="D44" s="62" t="s">
        <v>248</v>
      </c>
      <c r="E44" s="62">
        <v>50</v>
      </c>
      <c r="F44" s="62" t="s">
        <v>296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19.5">
      <c r="A45" s="62"/>
      <c r="B45" s="62"/>
      <c r="C45" s="62">
        <v>2500700655</v>
      </c>
      <c r="D45" s="62" t="s">
        <v>248</v>
      </c>
      <c r="E45" s="62">
        <v>50</v>
      </c>
      <c r="F45" s="62" t="s">
        <v>296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19.5">
      <c r="A46" s="62"/>
      <c r="B46" s="62"/>
      <c r="C46" s="62">
        <v>2500700655</v>
      </c>
      <c r="D46" s="62" t="s">
        <v>248</v>
      </c>
      <c r="E46" s="62">
        <v>50</v>
      </c>
      <c r="F46" s="62" t="s">
        <v>296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19.5">
      <c r="A47" s="62"/>
      <c r="B47" s="62"/>
      <c r="C47" s="62">
        <v>2500700655</v>
      </c>
      <c r="D47" s="62" t="s">
        <v>248</v>
      </c>
      <c r="E47" s="62">
        <v>50</v>
      </c>
      <c r="F47" s="62" t="s">
        <v>296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19.5">
      <c r="A48" s="62"/>
      <c r="B48" s="62"/>
      <c r="C48" s="62">
        <v>2500700655</v>
      </c>
      <c r="D48" s="62" t="s">
        <v>248</v>
      </c>
      <c r="E48" s="62">
        <v>50</v>
      </c>
      <c r="F48" s="62" t="s">
        <v>296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19.5">
      <c r="A49" s="62"/>
      <c r="B49" s="62"/>
      <c r="C49" s="62">
        <v>2500700655</v>
      </c>
      <c r="D49" s="62" t="s">
        <v>248</v>
      </c>
      <c r="E49" s="62">
        <v>50</v>
      </c>
      <c r="F49" s="62" t="s">
        <v>296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19.5">
      <c r="A50" s="62"/>
      <c r="B50" s="62"/>
      <c r="C50" s="62">
        <v>2500700655</v>
      </c>
      <c r="D50" s="62" t="s">
        <v>248</v>
      </c>
      <c r="E50" s="62">
        <v>50</v>
      </c>
      <c r="F50" s="62" t="s">
        <v>296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19.5">
      <c r="A51" s="62"/>
      <c r="B51" s="62"/>
      <c r="C51" s="62">
        <v>2500700655</v>
      </c>
      <c r="D51" s="62" t="s">
        <v>248</v>
      </c>
      <c r="E51" s="62">
        <v>50</v>
      </c>
      <c r="F51" s="62" t="s">
        <v>296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19.5">
      <c r="A52" s="62"/>
      <c r="B52" s="62"/>
      <c r="C52" s="62">
        <v>2500700655</v>
      </c>
      <c r="D52" s="62" t="s">
        <v>248</v>
      </c>
      <c r="E52" s="62">
        <v>50</v>
      </c>
      <c r="F52" s="62" t="s">
        <v>296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19.5">
      <c r="A53" s="62"/>
      <c r="B53" s="62"/>
      <c r="C53" s="62">
        <v>2500700655</v>
      </c>
      <c r="D53" s="62" t="s">
        <v>248</v>
      </c>
      <c r="E53" s="62">
        <v>50</v>
      </c>
      <c r="F53" s="62" t="s">
        <v>296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19.5">
      <c r="A54" s="62"/>
      <c r="B54" s="62"/>
      <c r="C54" s="62">
        <v>2500700655</v>
      </c>
      <c r="D54" s="62" t="s">
        <v>248</v>
      </c>
      <c r="E54" s="62">
        <v>50</v>
      </c>
      <c r="F54" s="62" t="s">
        <v>296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19.5">
      <c r="A55" s="62"/>
      <c r="B55" s="62"/>
      <c r="C55" s="62">
        <v>2500700655</v>
      </c>
      <c r="D55" s="62" t="s">
        <v>248</v>
      </c>
      <c r="E55" s="62">
        <v>50</v>
      </c>
      <c r="F55" s="62" t="s">
        <v>296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19.5">
      <c r="A56" s="62"/>
      <c r="B56" s="62"/>
      <c r="C56" s="62">
        <v>2500700655</v>
      </c>
      <c r="D56" s="62" t="s">
        <v>248</v>
      </c>
      <c r="E56" s="62">
        <v>50</v>
      </c>
      <c r="F56" s="62" t="s">
        <v>296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19.5">
      <c r="A57" s="62"/>
      <c r="B57" s="62"/>
      <c r="C57" s="62">
        <v>2500700655</v>
      </c>
      <c r="D57" s="62" t="s">
        <v>248</v>
      </c>
      <c r="E57" s="62">
        <v>50</v>
      </c>
      <c r="F57" s="62" t="s">
        <v>296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19.5">
      <c r="A58" s="62"/>
      <c r="B58" s="62"/>
      <c r="C58" s="62">
        <v>2500700655</v>
      </c>
      <c r="D58" s="62" t="s">
        <v>248</v>
      </c>
      <c r="E58" s="62">
        <v>50</v>
      </c>
      <c r="F58" s="62" t="s">
        <v>296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19.5">
      <c r="A59" s="62"/>
      <c r="B59" s="62"/>
      <c r="C59" s="62">
        <v>2500700655</v>
      </c>
      <c r="D59" s="62" t="s">
        <v>248</v>
      </c>
      <c r="E59" s="62">
        <v>50</v>
      </c>
      <c r="F59" s="62" t="s">
        <v>296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19.5">
      <c r="A60" s="62"/>
      <c r="B60" s="62"/>
      <c r="C60" s="62">
        <v>2500700655</v>
      </c>
      <c r="D60" s="62" t="s">
        <v>248</v>
      </c>
      <c r="E60" s="62">
        <v>50</v>
      </c>
      <c r="F60" s="62" t="s">
        <v>296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19.5">
      <c r="A61" s="62"/>
      <c r="B61" s="62"/>
      <c r="C61" s="62">
        <v>2500700655</v>
      </c>
      <c r="D61" s="62" t="s">
        <v>248</v>
      </c>
      <c r="E61" s="62">
        <v>50</v>
      </c>
      <c r="F61" s="62" t="s">
        <v>296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19.5">
      <c r="A62" s="62"/>
      <c r="B62" s="62"/>
      <c r="C62" s="62">
        <v>2500700655</v>
      </c>
      <c r="D62" s="62" t="s">
        <v>248</v>
      </c>
      <c r="E62" s="62">
        <v>50</v>
      </c>
      <c r="F62" s="62" t="s">
        <v>296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19.5">
      <c r="A63" s="62"/>
      <c r="B63" s="62"/>
      <c r="C63" s="62">
        <v>2500700655</v>
      </c>
      <c r="D63" s="62" t="s">
        <v>248</v>
      </c>
      <c r="E63" s="62">
        <v>50</v>
      </c>
      <c r="F63" s="62" t="s">
        <v>296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19.5">
      <c r="A64" s="62"/>
      <c r="B64" s="62"/>
      <c r="C64" s="62">
        <v>2500700655</v>
      </c>
      <c r="D64" s="62" t="s">
        <v>248</v>
      </c>
      <c r="E64" s="62">
        <v>50</v>
      </c>
      <c r="F64" s="62" t="s">
        <v>296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19.5">
      <c r="A65" s="62"/>
      <c r="B65" s="62"/>
      <c r="C65" s="62">
        <v>2500700655</v>
      </c>
      <c r="D65" s="62" t="s">
        <v>248</v>
      </c>
      <c r="E65" s="62">
        <v>50</v>
      </c>
      <c r="F65" s="62" t="s">
        <v>296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19.5">
      <c r="A66" s="62"/>
      <c r="B66" s="62"/>
      <c r="C66" s="62">
        <v>2500700655</v>
      </c>
      <c r="D66" s="62" t="s">
        <v>248</v>
      </c>
      <c r="E66" s="62">
        <v>50</v>
      </c>
      <c r="F66" s="62" t="s">
        <v>296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19.5">
      <c r="A67" s="62"/>
      <c r="B67" s="62"/>
      <c r="C67" s="62">
        <v>2500700655</v>
      </c>
      <c r="D67" s="62" t="s">
        <v>248</v>
      </c>
      <c r="E67" s="62">
        <v>50</v>
      </c>
      <c r="F67" s="62" t="s">
        <v>296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19.5">
      <c r="A68" s="62"/>
      <c r="B68" s="62"/>
      <c r="C68" s="62">
        <v>2500700655</v>
      </c>
      <c r="D68" s="62" t="s">
        <v>248</v>
      </c>
      <c r="E68" s="62">
        <v>50</v>
      </c>
      <c r="F68" s="62" t="s">
        <v>296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19.5">
      <c r="A69" s="62"/>
      <c r="B69" s="62"/>
      <c r="C69" s="62">
        <v>2500700655</v>
      </c>
      <c r="D69" s="62" t="s">
        <v>248</v>
      </c>
      <c r="E69" s="62">
        <v>50</v>
      </c>
      <c r="F69" s="62" t="s">
        <v>296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19.5">
      <c r="A70" s="62"/>
      <c r="B70" s="62"/>
      <c r="C70" s="62">
        <v>2500700655</v>
      </c>
      <c r="D70" s="62" t="s">
        <v>248</v>
      </c>
      <c r="E70" s="62">
        <v>50</v>
      </c>
      <c r="F70" s="62" t="s">
        <v>296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19.5">
      <c r="A71" s="62"/>
      <c r="B71" s="62"/>
      <c r="C71" s="62">
        <v>2500700655</v>
      </c>
      <c r="D71" s="62" t="s">
        <v>248</v>
      </c>
      <c r="E71" s="62">
        <v>50</v>
      </c>
      <c r="F71" s="62" t="s">
        <v>296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19.5">
      <c r="A72" s="62"/>
      <c r="B72" s="62"/>
      <c r="C72" s="62">
        <v>2500700655</v>
      </c>
      <c r="D72" s="62" t="s">
        <v>248</v>
      </c>
      <c r="E72" s="62">
        <v>50</v>
      </c>
      <c r="F72" s="62" t="s">
        <v>296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19.5">
      <c r="A73" s="62"/>
      <c r="B73" s="62"/>
      <c r="C73" s="62">
        <v>2500700655</v>
      </c>
      <c r="D73" s="62" t="s">
        <v>248</v>
      </c>
      <c r="E73" s="62">
        <v>50</v>
      </c>
      <c r="F73" s="62" t="s">
        <v>296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19.5">
      <c r="A74" s="62"/>
      <c r="B74" s="62"/>
      <c r="C74" s="62">
        <v>2500700655</v>
      </c>
      <c r="D74" s="62" t="s">
        <v>248</v>
      </c>
      <c r="E74" s="62">
        <v>50</v>
      </c>
      <c r="F74" s="62" t="s">
        <v>296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19.5">
      <c r="A75" s="62"/>
      <c r="B75" s="62"/>
      <c r="C75" s="62">
        <v>2500700655</v>
      </c>
      <c r="D75" s="62" t="s">
        <v>248</v>
      </c>
      <c r="E75" s="62">
        <v>50</v>
      </c>
      <c r="F75" s="62" t="s">
        <v>296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19.5">
      <c r="A76" s="62"/>
      <c r="B76" s="62"/>
      <c r="C76" s="62">
        <v>2500700655</v>
      </c>
      <c r="D76" s="62" t="s">
        <v>248</v>
      </c>
      <c r="E76" s="62">
        <v>50</v>
      </c>
      <c r="F76" s="62" t="s">
        <v>296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19.5">
      <c r="A77" s="62"/>
      <c r="B77" s="62"/>
      <c r="C77" s="62">
        <v>2500700655</v>
      </c>
      <c r="D77" s="62" t="s">
        <v>248</v>
      </c>
      <c r="E77" s="62">
        <v>50</v>
      </c>
      <c r="F77" s="62" t="s">
        <v>296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19.5">
      <c r="A78" s="62"/>
      <c r="B78" s="62"/>
      <c r="C78" s="62">
        <v>2500700655</v>
      </c>
      <c r="D78" s="62" t="s">
        <v>248</v>
      </c>
      <c r="E78" s="62">
        <v>50</v>
      </c>
      <c r="F78" s="62" t="s">
        <v>296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19.5">
      <c r="A79" s="62"/>
      <c r="B79" s="62"/>
      <c r="C79" s="62">
        <v>2500700655</v>
      </c>
      <c r="D79" s="62" t="s">
        <v>248</v>
      </c>
      <c r="E79" s="62">
        <v>50</v>
      </c>
      <c r="F79" s="62" t="s">
        <v>296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19.5">
      <c r="A80" s="62"/>
      <c r="B80" s="62"/>
      <c r="C80" s="62">
        <v>2500700655</v>
      </c>
      <c r="D80" s="62" t="s">
        <v>248</v>
      </c>
      <c r="E80" s="62">
        <v>50</v>
      </c>
      <c r="F80" s="62" t="s">
        <v>296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19.5">
      <c r="A81" s="62"/>
      <c r="B81" s="62"/>
      <c r="C81" s="62">
        <v>2500700655</v>
      </c>
      <c r="D81" s="62" t="s">
        <v>248</v>
      </c>
      <c r="E81" s="62">
        <v>50</v>
      </c>
      <c r="F81" s="62" t="s">
        <v>296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19.5">
      <c r="A82" s="62"/>
      <c r="B82" s="62"/>
      <c r="C82" s="62">
        <v>2500700655</v>
      </c>
      <c r="D82" s="62" t="s">
        <v>248</v>
      </c>
      <c r="E82" s="62">
        <v>50</v>
      </c>
      <c r="F82" s="62" t="s">
        <v>296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19.5">
      <c r="A83" s="62"/>
      <c r="B83" s="62"/>
      <c r="C83" s="62">
        <v>2500700655</v>
      </c>
      <c r="D83" s="62" t="s">
        <v>248</v>
      </c>
      <c r="E83" s="62">
        <v>50</v>
      </c>
      <c r="F83" s="62" t="s">
        <v>296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19.5">
      <c r="A84" s="62"/>
      <c r="B84" s="62"/>
      <c r="C84" s="62">
        <v>2500700655</v>
      </c>
      <c r="D84" s="62" t="s">
        <v>248</v>
      </c>
      <c r="E84" s="62">
        <v>50</v>
      </c>
      <c r="F84" s="62" t="s">
        <v>296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19.5">
      <c r="A85" s="62"/>
      <c r="B85" s="62"/>
      <c r="C85" s="62">
        <v>2500700655</v>
      </c>
      <c r="D85" s="62" t="s">
        <v>248</v>
      </c>
      <c r="E85" s="62">
        <v>50</v>
      </c>
      <c r="F85" s="62" t="s">
        <v>296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19.5">
      <c r="A86" s="62"/>
      <c r="B86" s="62"/>
      <c r="C86" s="62">
        <v>2500700655</v>
      </c>
      <c r="D86" s="62" t="s">
        <v>248</v>
      </c>
      <c r="E86" s="62">
        <v>50</v>
      </c>
      <c r="F86" s="62" t="s">
        <v>296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19.5">
      <c r="A87" s="62"/>
      <c r="B87" s="62"/>
      <c r="C87" s="62">
        <v>2500700655</v>
      </c>
      <c r="D87" s="62" t="s">
        <v>248</v>
      </c>
      <c r="E87" s="62">
        <v>50</v>
      </c>
      <c r="F87" s="62" t="s">
        <v>296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19.5">
      <c r="A88" s="62"/>
      <c r="B88" s="62"/>
      <c r="C88" s="62">
        <v>2500700655</v>
      </c>
      <c r="D88" s="62" t="s">
        <v>248</v>
      </c>
      <c r="E88" s="62">
        <v>50</v>
      </c>
      <c r="F88" s="62" t="s">
        <v>296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19.5">
      <c r="A89" s="62"/>
      <c r="B89" s="62"/>
      <c r="C89" s="62">
        <v>2500700655</v>
      </c>
      <c r="D89" s="62" t="s">
        <v>248</v>
      </c>
      <c r="E89" s="62">
        <v>50</v>
      </c>
      <c r="F89" s="62" t="s">
        <v>296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19.5">
      <c r="A90" s="62"/>
      <c r="B90" s="62"/>
      <c r="C90" s="62">
        <v>2500700655</v>
      </c>
      <c r="D90" s="62" t="s">
        <v>248</v>
      </c>
      <c r="E90" s="62">
        <v>50</v>
      </c>
      <c r="F90" s="62" t="s">
        <v>296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19.5">
      <c r="A91" s="62"/>
      <c r="B91" s="62"/>
      <c r="C91" s="62">
        <v>2500700655</v>
      </c>
      <c r="D91" s="62" t="s">
        <v>248</v>
      </c>
      <c r="E91" s="62">
        <v>50</v>
      </c>
      <c r="F91" s="62" t="s">
        <v>296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19.5">
      <c r="A92" s="62"/>
      <c r="B92" s="62"/>
      <c r="C92" s="62">
        <v>2500700655</v>
      </c>
      <c r="D92" s="62" t="s">
        <v>248</v>
      </c>
      <c r="E92" s="62">
        <v>50</v>
      </c>
      <c r="F92" s="62" t="s">
        <v>296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19.5">
      <c r="A93" s="62"/>
      <c r="B93" s="62"/>
      <c r="C93" s="62">
        <v>2500700655</v>
      </c>
      <c r="D93" s="62" t="s">
        <v>248</v>
      </c>
      <c r="E93" s="62">
        <v>50</v>
      </c>
      <c r="F93" s="62" t="s">
        <v>296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19.5">
      <c r="A94" s="62"/>
      <c r="B94" s="62"/>
      <c r="C94" s="62">
        <v>2500700655</v>
      </c>
      <c r="D94" s="62" t="s">
        <v>248</v>
      </c>
      <c r="E94" s="62">
        <v>50</v>
      </c>
      <c r="F94" s="62" t="s">
        <v>296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19.5">
      <c r="A95" s="62"/>
      <c r="B95" s="62"/>
      <c r="C95" s="62">
        <v>2500700655</v>
      </c>
      <c r="D95" s="62" t="s">
        <v>248</v>
      </c>
      <c r="E95" s="62">
        <v>50</v>
      </c>
      <c r="F95" s="62" t="s">
        <v>296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19.5">
      <c r="A96" s="62"/>
      <c r="B96" s="62"/>
      <c r="C96" s="62">
        <v>2500700655</v>
      </c>
      <c r="D96" s="62" t="s">
        <v>248</v>
      </c>
      <c r="E96" s="62">
        <v>50</v>
      </c>
      <c r="F96" s="62" t="s">
        <v>296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19.5">
      <c r="A97" s="62"/>
      <c r="B97" s="62"/>
      <c r="C97" s="62">
        <v>2500700655</v>
      </c>
      <c r="D97" s="62" t="s">
        <v>248</v>
      </c>
      <c r="E97" s="62">
        <v>50</v>
      </c>
      <c r="F97" s="62" t="s">
        <v>296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19.5">
      <c r="A98" s="62"/>
      <c r="B98" s="62"/>
      <c r="C98" s="62">
        <v>2500700655</v>
      </c>
      <c r="D98" s="62" t="s">
        <v>248</v>
      </c>
      <c r="E98" s="62">
        <v>50</v>
      </c>
      <c r="F98" s="62" t="s">
        <v>296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19.5">
      <c r="A99" s="62"/>
      <c r="B99" s="62"/>
      <c r="C99" s="62">
        <v>2500700655</v>
      </c>
      <c r="D99" s="62" t="s">
        <v>248</v>
      </c>
      <c r="E99" s="62">
        <v>50</v>
      </c>
      <c r="F99" s="62" t="s">
        <v>296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19.5">
      <c r="A100" s="62"/>
      <c r="B100" s="62"/>
      <c r="C100" s="62">
        <v>2500700655</v>
      </c>
      <c r="D100" s="62" t="s">
        <v>248</v>
      </c>
      <c r="E100" s="62">
        <v>50</v>
      </c>
      <c r="F100" s="62" t="s">
        <v>296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19.5">
      <c r="A101" s="62"/>
      <c r="B101" s="62"/>
      <c r="C101" s="62">
        <v>2500700655</v>
      </c>
      <c r="D101" s="62" t="s">
        <v>248</v>
      </c>
      <c r="E101" s="62">
        <v>50</v>
      </c>
      <c r="F101" s="62" t="s">
        <v>296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19.5">
      <c r="A102" s="62"/>
      <c r="B102" s="62"/>
      <c r="C102" s="62">
        <v>2500700655</v>
      </c>
      <c r="D102" s="62" t="s">
        <v>248</v>
      </c>
      <c r="E102" s="62">
        <v>50</v>
      </c>
      <c r="F102" s="62" t="s">
        <v>296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19.5">
      <c r="A103" s="62"/>
      <c r="B103" s="62"/>
      <c r="C103" s="62">
        <v>2500700655</v>
      </c>
      <c r="D103" s="62" t="s">
        <v>248</v>
      </c>
      <c r="E103" s="62">
        <v>50</v>
      </c>
      <c r="F103" s="62" t="s">
        <v>296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19.5">
      <c r="A104" s="62"/>
      <c r="B104" s="62"/>
      <c r="C104" s="62">
        <v>2500700655</v>
      </c>
      <c r="D104" s="62" t="s">
        <v>248</v>
      </c>
      <c r="E104" s="62">
        <v>50</v>
      </c>
      <c r="F104" s="62" t="s">
        <v>296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19.5">
      <c r="A105" s="62"/>
      <c r="B105" s="62"/>
      <c r="C105" s="62">
        <v>2500700655</v>
      </c>
      <c r="D105" s="62" t="s">
        <v>248</v>
      </c>
      <c r="E105" s="62">
        <v>50</v>
      </c>
      <c r="F105" s="62" t="s">
        <v>296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19.5">
      <c r="A106" s="62"/>
      <c r="B106" s="62"/>
      <c r="C106" s="62">
        <v>2500700655</v>
      </c>
      <c r="D106" s="62" t="s">
        <v>248</v>
      </c>
      <c r="E106" s="62">
        <v>50</v>
      </c>
      <c r="F106" s="62" t="s">
        <v>296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19.5">
      <c r="A107" s="62"/>
      <c r="B107" s="62"/>
      <c r="C107" s="62">
        <v>2500700655</v>
      </c>
      <c r="D107" s="62" t="s">
        <v>248</v>
      </c>
      <c r="E107" s="62">
        <v>50</v>
      </c>
      <c r="F107" s="62" t="s">
        <v>296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19.5">
      <c r="A108" s="62"/>
      <c r="B108" s="62"/>
      <c r="C108" s="62">
        <v>2500700655</v>
      </c>
      <c r="D108" s="62" t="s">
        <v>248</v>
      </c>
      <c r="E108" s="62">
        <v>50</v>
      </c>
      <c r="F108" s="62" t="s">
        <v>296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19.5">
      <c r="A109" s="62"/>
      <c r="B109" s="62"/>
      <c r="C109" s="62">
        <v>2500700655</v>
      </c>
      <c r="D109" s="62" t="s">
        <v>248</v>
      </c>
      <c r="E109" s="62">
        <v>50</v>
      </c>
      <c r="F109" s="62" t="s">
        <v>296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19.5">
      <c r="A110" s="62"/>
      <c r="B110" s="62"/>
      <c r="C110" s="62">
        <v>2500700655</v>
      </c>
      <c r="D110" s="62" t="s">
        <v>248</v>
      </c>
      <c r="E110" s="62">
        <v>50</v>
      </c>
      <c r="F110" s="62" t="s">
        <v>296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19.5">
      <c r="A111" s="62"/>
      <c r="B111" s="62"/>
      <c r="C111" s="62">
        <v>2500700655</v>
      </c>
      <c r="D111" s="62" t="s">
        <v>248</v>
      </c>
      <c r="E111" s="62">
        <v>50</v>
      </c>
      <c r="F111" s="62" t="s">
        <v>296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19.5">
      <c r="A112" s="62"/>
      <c r="B112" s="62"/>
      <c r="C112" s="62">
        <v>2500700655</v>
      </c>
      <c r="D112" s="62" t="s">
        <v>248</v>
      </c>
      <c r="E112" s="62">
        <v>50</v>
      </c>
      <c r="F112" s="62" t="s">
        <v>296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19.5">
      <c r="A113" s="62"/>
      <c r="B113" s="62"/>
      <c r="C113" s="62">
        <v>2500700655</v>
      </c>
      <c r="D113" s="62" t="s">
        <v>248</v>
      </c>
      <c r="E113" s="62">
        <v>50</v>
      </c>
      <c r="F113" s="62" t="s">
        <v>296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19.5">
      <c r="A114" s="62"/>
      <c r="B114" s="62"/>
      <c r="C114" s="62">
        <v>2500700655</v>
      </c>
      <c r="D114" s="62" t="s">
        <v>248</v>
      </c>
      <c r="E114" s="62">
        <v>50</v>
      </c>
      <c r="F114" s="62" t="s">
        <v>296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19.5">
      <c r="A115" s="62"/>
      <c r="B115" s="62"/>
      <c r="C115" s="62">
        <v>2500700655</v>
      </c>
      <c r="D115" s="62" t="s">
        <v>248</v>
      </c>
      <c r="E115" s="62">
        <v>50</v>
      </c>
      <c r="F115" s="62" t="s">
        <v>296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19.5">
      <c r="A116" s="62"/>
      <c r="B116" s="62"/>
      <c r="C116" s="62">
        <v>2500700655</v>
      </c>
      <c r="D116" s="62" t="s">
        <v>248</v>
      </c>
      <c r="E116" s="62">
        <v>50</v>
      </c>
      <c r="F116" s="62" t="s">
        <v>296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19.5">
      <c r="A117" s="62"/>
      <c r="B117" s="62"/>
      <c r="C117" s="62">
        <v>2500700655</v>
      </c>
      <c r="D117" s="62" t="s">
        <v>248</v>
      </c>
      <c r="E117" s="62">
        <v>50</v>
      </c>
      <c r="F117" s="62" t="s">
        <v>296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19.5">
      <c r="A118" s="62"/>
      <c r="B118" s="62"/>
      <c r="C118" s="62">
        <v>2500700655</v>
      </c>
      <c r="D118" s="62" t="s">
        <v>248</v>
      </c>
      <c r="E118" s="62">
        <v>50</v>
      </c>
      <c r="F118" s="62" t="s">
        <v>296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19.5">
      <c r="A119" s="62"/>
      <c r="B119" s="62"/>
      <c r="C119" s="62">
        <v>2500700655</v>
      </c>
      <c r="D119" s="62" t="s">
        <v>248</v>
      </c>
      <c r="E119" s="62">
        <v>50</v>
      </c>
      <c r="F119" s="62" t="s">
        <v>296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19.5">
      <c r="A120" s="62"/>
      <c r="B120" s="62"/>
      <c r="C120" s="62">
        <v>2500700655</v>
      </c>
      <c r="D120" s="62" t="s">
        <v>248</v>
      </c>
      <c r="E120" s="62">
        <v>50</v>
      </c>
      <c r="F120" s="62" t="s">
        <v>296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19.5">
      <c r="A121" s="62"/>
      <c r="B121" s="62"/>
      <c r="C121" s="62">
        <v>2500700655</v>
      </c>
      <c r="D121" s="62" t="s">
        <v>248</v>
      </c>
      <c r="E121" s="62">
        <v>50</v>
      </c>
      <c r="F121" s="62" t="s">
        <v>296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19.5">
      <c r="A122" s="62"/>
      <c r="B122" s="62"/>
      <c r="C122" s="62">
        <v>2500700655</v>
      </c>
      <c r="D122" s="62" t="s">
        <v>248</v>
      </c>
      <c r="E122" s="62">
        <v>50</v>
      </c>
      <c r="F122" s="62" t="s">
        <v>296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19.5">
      <c r="A123" s="62"/>
      <c r="B123" s="62"/>
      <c r="C123" s="62">
        <v>2500700655</v>
      </c>
      <c r="D123" s="62" t="s">
        <v>248</v>
      </c>
      <c r="E123" s="62">
        <v>50</v>
      </c>
      <c r="F123" s="62" t="s">
        <v>296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19.5">
      <c r="A124" s="62"/>
      <c r="B124" s="62"/>
      <c r="C124" s="62">
        <v>2500700655</v>
      </c>
      <c r="D124" s="62" t="s">
        <v>248</v>
      </c>
      <c r="E124" s="62">
        <v>50</v>
      </c>
      <c r="F124" s="62" t="s">
        <v>296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19.5">
      <c r="A125" s="62"/>
      <c r="B125" s="62"/>
      <c r="C125" s="62">
        <v>2500700655</v>
      </c>
      <c r="D125" s="62" t="s">
        <v>248</v>
      </c>
      <c r="E125" s="62">
        <v>50</v>
      </c>
      <c r="F125" s="62" t="s">
        <v>296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19.5">
      <c r="A126" s="62"/>
      <c r="B126" s="62"/>
      <c r="C126" s="62">
        <v>2500700655</v>
      </c>
      <c r="D126" s="62" t="s">
        <v>248</v>
      </c>
      <c r="E126" s="62">
        <v>50</v>
      </c>
      <c r="F126" s="62" t="s">
        <v>296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19.5">
      <c r="A127" s="62"/>
      <c r="B127" s="62"/>
      <c r="C127" s="62">
        <v>2500700655</v>
      </c>
      <c r="D127" s="62" t="s">
        <v>248</v>
      </c>
      <c r="E127" s="62">
        <v>50</v>
      </c>
      <c r="F127" s="62" t="s">
        <v>296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19.5">
      <c r="A128" s="62"/>
      <c r="B128" s="62"/>
      <c r="C128" s="62">
        <v>2500700655</v>
      </c>
      <c r="D128" s="62" t="s">
        <v>248</v>
      </c>
      <c r="E128" s="62">
        <v>50</v>
      </c>
      <c r="F128" s="62" t="s">
        <v>296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19.5">
      <c r="A129" s="62"/>
      <c r="B129" s="62"/>
      <c r="C129" s="62">
        <v>2500700655</v>
      </c>
      <c r="D129" s="62" t="s">
        <v>248</v>
      </c>
      <c r="E129" s="62">
        <v>50</v>
      </c>
      <c r="F129" s="62" t="s">
        <v>296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19.5">
      <c r="A130" s="62"/>
      <c r="B130" s="62"/>
      <c r="C130" s="62">
        <v>2500700655</v>
      </c>
      <c r="D130" s="62" t="s">
        <v>248</v>
      </c>
      <c r="E130" s="62">
        <v>50</v>
      </c>
      <c r="F130" s="62" t="s">
        <v>296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19.5">
      <c r="A131" s="62"/>
      <c r="B131" s="62"/>
      <c r="C131" s="62">
        <v>2500700655</v>
      </c>
      <c r="D131" s="62" t="s">
        <v>248</v>
      </c>
      <c r="E131" s="62">
        <v>50</v>
      </c>
      <c r="F131" s="62" t="s">
        <v>296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19.5">
      <c r="A132" s="62"/>
      <c r="B132" s="62"/>
      <c r="C132" s="62">
        <v>2500700655</v>
      </c>
      <c r="D132" s="62" t="s">
        <v>248</v>
      </c>
      <c r="E132" s="62">
        <v>50</v>
      </c>
      <c r="F132" s="62" t="s">
        <v>296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19.5">
      <c r="A133" s="62"/>
      <c r="B133" s="62"/>
      <c r="C133" s="62">
        <v>2500700655</v>
      </c>
      <c r="D133" s="62" t="s">
        <v>248</v>
      </c>
      <c r="E133" s="62">
        <v>50</v>
      </c>
      <c r="F133" s="62" t="s">
        <v>296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19.5">
      <c r="A134" s="62"/>
      <c r="B134" s="62"/>
      <c r="C134" s="62">
        <v>2500700655</v>
      </c>
      <c r="D134" s="62" t="s">
        <v>248</v>
      </c>
      <c r="E134" s="62">
        <v>50</v>
      </c>
      <c r="F134" s="62" t="s">
        <v>296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19.5">
      <c r="A135" s="62"/>
      <c r="B135" s="62"/>
      <c r="C135" s="62">
        <v>2500700655</v>
      </c>
      <c r="D135" s="62" t="s">
        <v>248</v>
      </c>
      <c r="E135" s="62">
        <v>50</v>
      </c>
      <c r="F135" s="62" t="s">
        <v>296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19.5">
      <c r="A136" s="62"/>
      <c r="B136" s="62"/>
      <c r="C136" s="62">
        <v>2500700655</v>
      </c>
      <c r="D136" s="62" t="s">
        <v>248</v>
      </c>
      <c r="E136" s="62">
        <v>50</v>
      </c>
      <c r="F136" s="62" t="s">
        <v>296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19.5">
      <c r="A137" s="62"/>
      <c r="B137" s="62"/>
      <c r="C137" s="62">
        <v>2500700655</v>
      </c>
      <c r="D137" s="62" t="s">
        <v>248</v>
      </c>
      <c r="E137" s="62">
        <v>50</v>
      </c>
      <c r="F137" s="62" t="s">
        <v>296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19.5">
      <c r="A138" s="62"/>
      <c r="B138" s="62"/>
      <c r="C138" s="62">
        <v>2500700655</v>
      </c>
      <c r="D138" s="62" t="s">
        <v>248</v>
      </c>
      <c r="E138" s="62">
        <v>50</v>
      </c>
      <c r="F138" s="62" t="s">
        <v>296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19.5">
      <c r="A139" s="62"/>
      <c r="B139" s="62"/>
      <c r="C139" s="62">
        <v>2500700655</v>
      </c>
      <c r="D139" s="62" t="s">
        <v>248</v>
      </c>
      <c r="E139" s="62">
        <v>50</v>
      </c>
      <c r="F139" s="62" t="s">
        <v>296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19.5">
      <c r="A140" s="62"/>
      <c r="B140" s="62"/>
      <c r="C140" s="62">
        <v>2500700655</v>
      </c>
      <c r="D140" s="62" t="s">
        <v>248</v>
      </c>
      <c r="E140" s="62">
        <v>50</v>
      </c>
      <c r="F140" s="62" t="s">
        <v>296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19.5">
      <c r="A141" s="62"/>
      <c r="B141" s="62"/>
      <c r="C141" s="62">
        <v>2500700655</v>
      </c>
      <c r="D141" s="62" t="s">
        <v>248</v>
      </c>
      <c r="E141" s="62">
        <v>50</v>
      </c>
      <c r="F141" s="62" t="s">
        <v>296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19.5">
      <c r="A142" s="62"/>
      <c r="B142" s="62"/>
      <c r="C142" s="62">
        <v>2500700655</v>
      </c>
      <c r="D142" s="62" t="s">
        <v>248</v>
      </c>
      <c r="E142" s="62">
        <v>50</v>
      </c>
      <c r="F142" s="62" t="s">
        <v>296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19.5">
      <c r="A143" s="62"/>
      <c r="B143" s="62"/>
      <c r="C143" s="62">
        <v>2500700655</v>
      </c>
      <c r="D143" s="62" t="s">
        <v>248</v>
      </c>
      <c r="E143" s="62">
        <v>50</v>
      </c>
      <c r="F143" s="62" t="s">
        <v>296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19.5">
      <c r="A144" s="62"/>
      <c r="B144" s="62"/>
      <c r="C144" s="62">
        <v>2500700655</v>
      </c>
      <c r="D144" s="62" t="s">
        <v>248</v>
      </c>
      <c r="E144" s="62">
        <v>50</v>
      </c>
      <c r="F144" s="62" t="s">
        <v>296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19.5">
      <c r="A145" s="62"/>
      <c r="B145" s="62"/>
      <c r="C145" s="62">
        <v>2500700655</v>
      </c>
      <c r="D145" s="62" t="s">
        <v>248</v>
      </c>
      <c r="E145" s="62">
        <v>50</v>
      </c>
      <c r="F145" s="62" t="s">
        <v>296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19.5">
      <c r="A146" s="62"/>
      <c r="B146" s="62"/>
      <c r="C146" s="62">
        <v>2500700655</v>
      </c>
      <c r="D146" s="62" t="s">
        <v>248</v>
      </c>
      <c r="E146" s="62">
        <v>50</v>
      </c>
      <c r="F146" s="62" t="s">
        <v>296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19.5">
      <c r="A147" s="62"/>
      <c r="B147" s="62"/>
      <c r="C147" s="62">
        <v>2500700655</v>
      </c>
      <c r="D147" s="62" t="s">
        <v>248</v>
      </c>
      <c r="E147" s="62">
        <v>50</v>
      </c>
      <c r="F147" s="62" t="s">
        <v>296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19.5">
      <c r="A148" s="62"/>
      <c r="B148" s="62"/>
      <c r="C148" s="62">
        <v>2500700655</v>
      </c>
      <c r="D148" s="62" t="s">
        <v>248</v>
      </c>
      <c r="E148" s="62">
        <v>50</v>
      </c>
      <c r="F148" s="62" t="s">
        <v>296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19.5">
      <c r="A149" s="62"/>
      <c r="B149" s="62"/>
      <c r="C149" s="62">
        <v>2500700655</v>
      </c>
      <c r="D149" s="62" t="s">
        <v>248</v>
      </c>
      <c r="E149" s="62">
        <v>50</v>
      </c>
      <c r="F149" s="62" t="s">
        <v>296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19.5">
      <c r="A150" s="62"/>
      <c r="B150" s="62"/>
      <c r="C150" s="62">
        <v>2500700655</v>
      </c>
      <c r="D150" s="62" t="s">
        <v>248</v>
      </c>
      <c r="E150" s="62">
        <v>50</v>
      </c>
      <c r="F150" s="62" t="s">
        <v>296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19.5">
      <c r="A151" s="62"/>
      <c r="B151" s="62"/>
      <c r="C151" s="62">
        <v>2500700655</v>
      </c>
      <c r="D151" s="62" t="s">
        <v>248</v>
      </c>
      <c r="E151" s="62">
        <v>50</v>
      </c>
      <c r="F151" s="62" t="s">
        <v>296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19.5">
      <c r="A152" s="62"/>
      <c r="B152" s="62"/>
      <c r="C152" s="62">
        <v>2500700655</v>
      </c>
      <c r="D152" s="62" t="s">
        <v>248</v>
      </c>
      <c r="E152" s="62">
        <v>50</v>
      </c>
      <c r="F152" s="62" t="s">
        <v>296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19.5">
      <c r="A153" s="62"/>
      <c r="B153" s="62"/>
      <c r="C153" s="62">
        <v>2500700655</v>
      </c>
      <c r="D153" s="62" t="s">
        <v>248</v>
      </c>
      <c r="E153" s="62">
        <v>50</v>
      </c>
      <c r="F153" s="62" t="s">
        <v>296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19.5">
      <c r="A154" s="62"/>
      <c r="B154" s="62"/>
      <c r="C154" s="62">
        <v>2500700655</v>
      </c>
      <c r="D154" s="62" t="s">
        <v>248</v>
      </c>
      <c r="E154" s="62">
        <v>50</v>
      </c>
      <c r="F154" s="62" t="s">
        <v>296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19.5">
      <c r="A155" s="62"/>
      <c r="B155" s="62"/>
      <c r="C155" s="62">
        <v>2500700655</v>
      </c>
      <c r="D155" s="62" t="s">
        <v>248</v>
      </c>
      <c r="E155" s="62">
        <v>50</v>
      </c>
      <c r="F155" s="62" t="s">
        <v>296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19.5">
      <c r="A156" s="62"/>
      <c r="B156" s="62"/>
      <c r="C156" s="62">
        <v>2500700655</v>
      </c>
      <c r="D156" s="62" t="s">
        <v>248</v>
      </c>
      <c r="E156" s="62">
        <v>50</v>
      </c>
      <c r="F156" s="62" t="s">
        <v>296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19.5">
      <c r="A157" s="62"/>
      <c r="B157" s="62"/>
      <c r="C157" s="62">
        <v>2500700655</v>
      </c>
      <c r="D157" s="62" t="s">
        <v>248</v>
      </c>
      <c r="E157" s="62">
        <v>50</v>
      </c>
      <c r="F157" s="62" t="s">
        <v>296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19.5">
      <c r="A158" s="62"/>
      <c r="B158" s="62"/>
      <c r="C158" s="62">
        <v>2500700655</v>
      </c>
      <c r="D158" s="62" t="s">
        <v>248</v>
      </c>
      <c r="E158" s="62">
        <v>50</v>
      </c>
      <c r="F158" s="62" t="s">
        <v>296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19.5">
      <c r="A159" s="62"/>
      <c r="B159" s="62"/>
      <c r="C159" s="62">
        <v>2500700655</v>
      </c>
      <c r="D159" s="62" t="s">
        <v>248</v>
      </c>
      <c r="E159" s="62">
        <v>50</v>
      </c>
      <c r="F159" s="62" t="s">
        <v>296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19.5">
      <c r="A160" s="62"/>
      <c r="B160" s="62"/>
      <c r="C160" s="62">
        <v>2500700655</v>
      </c>
      <c r="D160" s="62" t="s">
        <v>248</v>
      </c>
      <c r="E160" s="62">
        <v>50</v>
      </c>
      <c r="F160" s="62" t="s">
        <v>296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19.5">
      <c r="A161" s="62"/>
      <c r="B161" s="62"/>
      <c r="C161" s="62">
        <v>2500700655</v>
      </c>
      <c r="D161" s="62" t="s">
        <v>248</v>
      </c>
      <c r="E161" s="62">
        <v>50</v>
      </c>
      <c r="F161" s="62" t="s">
        <v>296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19.5">
      <c r="A162" s="62"/>
      <c r="B162" s="62"/>
      <c r="C162" s="62">
        <v>2500700655</v>
      </c>
      <c r="D162" s="62" t="s">
        <v>248</v>
      </c>
      <c r="E162" s="62">
        <v>50</v>
      </c>
      <c r="F162" s="62" t="s">
        <v>296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19.5">
      <c r="A163" s="62"/>
      <c r="B163" s="62"/>
      <c r="C163" s="62">
        <v>2500700655</v>
      </c>
      <c r="D163" s="62" t="s">
        <v>248</v>
      </c>
      <c r="E163" s="62">
        <v>50</v>
      </c>
      <c r="F163" s="62" t="s">
        <v>296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19.5">
      <c r="A164" s="62"/>
      <c r="B164" s="62"/>
      <c r="C164" s="62">
        <v>2500700655</v>
      </c>
      <c r="D164" s="62" t="s">
        <v>248</v>
      </c>
      <c r="E164" s="62">
        <v>50</v>
      </c>
      <c r="F164" s="62" t="s">
        <v>296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19.5">
      <c r="A165" s="62"/>
      <c r="B165" s="62"/>
      <c r="C165" s="62">
        <v>2500700655</v>
      </c>
      <c r="D165" s="62" t="s">
        <v>248</v>
      </c>
      <c r="E165" s="62">
        <v>50</v>
      </c>
      <c r="F165" s="62" t="s">
        <v>296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19.5">
      <c r="A166" s="62"/>
      <c r="B166" s="62"/>
      <c r="C166" s="62">
        <v>2500700655</v>
      </c>
      <c r="D166" s="62" t="s">
        <v>248</v>
      </c>
      <c r="E166" s="62">
        <v>50</v>
      </c>
      <c r="F166" s="62" t="s">
        <v>296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19.5">
      <c r="A167" s="62"/>
      <c r="B167" s="62"/>
      <c r="C167" s="62">
        <v>2500700655</v>
      </c>
      <c r="D167" s="62" t="s">
        <v>248</v>
      </c>
      <c r="E167" s="62">
        <v>50</v>
      </c>
      <c r="F167" s="62" t="s">
        <v>296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19.5">
      <c r="A168" s="62"/>
      <c r="B168" s="62"/>
      <c r="C168" s="62">
        <v>2500700655</v>
      </c>
      <c r="D168" s="62" t="s">
        <v>248</v>
      </c>
      <c r="E168" s="62">
        <v>50</v>
      </c>
      <c r="F168" s="62" t="s">
        <v>296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19.5">
      <c r="A169" s="62"/>
      <c r="B169" s="62"/>
      <c r="C169" s="62">
        <v>2500700655</v>
      </c>
      <c r="D169" s="62" t="s">
        <v>248</v>
      </c>
      <c r="E169" s="62">
        <v>50</v>
      </c>
      <c r="F169" s="62" t="s">
        <v>296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19.5">
      <c r="A170" s="62"/>
      <c r="B170" s="62"/>
      <c r="C170" s="62">
        <v>2500700655</v>
      </c>
      <c r="D170" s="62" t="s">
        <v>248</v>
      </c>
      <c r="E170" s="62">
        <v>50</v>
      </c>
      <c r="F170" s="62" t="s">
        <v>296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19.5">
      <c r="A171" s="62"/>
      <c r="B171" s="62"/>
      <c r="C171" s="62">
        <v>2500700655</v>
      </c>
      <c r="D171" s="62" t="s">
        <v>248</v>
      </c>
      <c r="E171" s="62">
        <v>50</v>
      </c>
      <c r="F171" s="62" t="s">
        <v>296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19.5">
      <c r="A172" s="62"/>
      <c r="B172" s="62"/>
      <c r="C172" s="62">
        <v>2500700655</v>
      </c>
      <c r="D172" s="62" t="s">
        <v>248</v>
      </c>
      <c r="E172" s="62">
        <v>50</v>
      </c>
      <c r="F172" s="62" t="s">
        <v>296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19.5">
      <c r="A173" s="62"/>
      <c r="B173" s="62"/>
      <c r="C173" s="62">
        <v>2500700655</v>
      </c>
      <c r="D173" s="62" t="s">
        <v>248</v>
      </c>
      <c r="E173" s="62">
        <v>50</v>
      </c>
      <c r="F173" s="62" t="s">
        <v>296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19.5">
      <c r="A174" s="62"/>
      <c r="B174" s="62"/>
      <c r="C174" s="62">
        <v>2500700655</v>
      </c>
      <c r="D174" s="62" t="s">
        <v>248</v>
      </c>
      <c r="E174" s="62">
        <v>50</v>
      </c>
      <c r="F174" s="62" t="s">
        <v>296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19.5">
      <c r="A175" s="62"/>
      <c r="B175" s="62"/>
      <c r="C175" s="62">
        <v>2500700655</v>
      </c>
      <c r="D175" s="62" t="s">
        <v>248</v>
      </c>
      <c r="E175" s="62">
        <v>50</v>
      </c>
      <c r="F175" s="62" t="s">
        <v>296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19.5">
      <c r="A176" s="62"/>
      <c r="B176" s="62"/>
      <c r="C176" s="62">
        <v>2500700655</v>
      </c>
      <c r="D176" s="62" t="s">
        <v>248</v>
      </c>
      <c r="E176" s="62">
        <v>50</v>
      </c>
      <c r="F176" s="62" t="s">
        <v>296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19.5">
      <c r="A177" s="62"/>
      <c r="B177" s="62"/>
      <c r="C177" s="62">
        <v>2500700655</v>
      </c>
      <c r="D177" s="62" t="s">
        <v>248</v>
      </c>
      <c r="E177" s="62">
        <v>50</v>
      </c>
      <c r="F177" s="62" t="s">
        <v>296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19.5">
      <c r="A178" s="62"/>
      <c r="B178" s="62"/>
      <c r="C178" s="62">
        <v>2500700655</v>
      </c>
      <c r="D178" s="62" t="s">
        <v>248</v>
      </c>
      <c r="E178" s="62">
        <v>50</v>
      </c>
      <c r="F178" s="62" t="s">
        <v>296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19.5">
      <c r="A179" s="62"/>
      <c r="B179" s="62"/>
      <c r="C179" s="62">
        <v>2500700655</v>
      </c>
      <c r="D179" s="62" t="s">
        <v>248</v>
      </c>
      <c r="E179" s="62">
        <v>50</v>
      </c>
      <c r="F179" s="62" t="s">
        <v>296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19.5">
      <c r="A180" s="62"/>
      <c r="B180" s="62"/>
      <c r="C180" s="62">
        <v>2500700655</v>
      </c>
      <c r="D180" s="62" t="s">
        <v>248</v>
      </c>
      <c r="E180" s="62">
        <v>50</v>
      </c>
      <c r="F180" s="62" t="s">
        <v>296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19.5">
      <c r="A181" s="62"/>
      <c r="B181" s="62"/>
      <c r="C181" s="62">
        <v>2500700655</v>
      </c>
      <c r="D181" s="62" t="s">
        <v>248</v>
      </c>
      <c r="E181" s="62">
        <v>50</v>
      </c>
      <c r="F181" s="62" t="s">
        <v>296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19.5">
      <c r="A182" s="62"/>
      <c r="B182" s="62"/>
      <c r="C182" s="62">
        <v>2500700655</v>
      </c>
      <c r="D182" s="62" t="s">
        <v>248</v>
      </c>
      <c r="E182" s="62">
        <v>50</v>
      </c>
      <c r="F182" s="62" t="s">
        <v>296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19.5">
      <c r="A183" s="62"/>
      <c r="B183" s="62"/>
      <c r="C183" s="62">
        <v>2500700655</v>
      </c>
      <c r="D183" s="62" t="s">
        <v>248</v>
      </c>
      <c r="E183" s="62">
        <v>50</v>
      </c>
      <c r="F183" s="62" t="s">
        <v>296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19.5">
      <c r="A184" s="62"/>
      <c r="B184" s="62"/>
      <c r="C184" s="62">
        <v>2500700655</v>
      </c>
      <c r="D184" s="62" t="s">
        <v>248</v>
      </c>
      <c r="E184" s="62">
        <v>50</v>
      </c>
      <c r="F184" s="62" t="s">
        <v>296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19.5">
      <c r="A185" s="62"/>
      <c r="B185" s="62"/>
      <c r="C185" s="62">
        <v>2500700655</v>
      </c>
      <c r="D185" s="62" t="s">
        <v>248</v>
      </c>
      <c r="E185" s="62">
        <v>50</v>
      </c>
      <c r="F185" s="62" t="s">
        <v>296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19.5">
      <c r="A186" s="62"/>
      <c r="B186" s="62"/>
      <c r="C186" s="62">
        <v>2500700655</v>
      </c>
      <c r="D186" s="62" t="s">
        <v>248</v>
      </c>
      <c r="E186" s="62">
        <v>50</v>
      </c>
      <c r="F186" s="62" t="s">
        <v>296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19.5">
      <c r="A187" s="62"/>
      <c r="B187" s="62"/>
      <c r="C187" s="62">
        <v>2500700655</v>
      </c>
      <c r="D187" s="62" t="s">
        <v>248</v>
      </c>
      <c r="E187" s="62">
        <v>50</v>
      </c>
      <c r="F187" s="62" t="s">
        <v>296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19.5">
      <c r="A188" s="62"/>
      <c r="B188" s="62"/>
      <c r="C188" s="62">
        <v>2500700655</v>
      </c>
      <c r="D188" s="62" t="s">
        <v>248</v>
      </c>
      <c r="E188" s="62">
        <v>50</v>
      </c>
      <c r="F188" s="62" t="s">
        <v>296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19.5">
      <c r="A189" s="62"/>
      <c r="B189" s="62"/>
      <c r="C189" s="62">
        <v>2500700655</v>
      </c>
      <c r="D189" s="62" t="s">
        <v>248</v>
      </c>
      <c r="E189" s="62">
        <v>50</v>
      </c>
      <c r="F189" s="62" t="s">
        <v>296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19.5">
      <c r="A190" s="62"/>
      <c r="B190" s="62"/>
      <c r="C190" s="62">
        <v>2500700655</v>
      </c>
      <c r="D190" s="62" t="s">
        <v>248</v>
      </c>
      <c r="E190" s="62">
        <v>50</v>
      </c>
      <c r="F190" s="62" t="s">
        <v>296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19.5">
      <c r="A191" s="62"/>
      <c r="B191" s="62"/>
      <c r="C191" s="62">
        <v>2500700655</v>
      </c>
      <c r="D191" s="62" t="s">
        <v>248</v>
      </c>
      <c r="E191" s="62">
        <v>50</v>
      </c>
      <c r="F191" s="62" t="s">
        <v>296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19.5">
      <c r="A192" s="62"/>
      <c r="B192" s="62"/>
      <c r="C192" s="62">
        <v>2500700655</v>
      </c>
      <c r="D192" s="62" t="s">
        <v>248</v>
      </c>
      <c r="E192" s="62">
        <v>50</v>
      </c>
      <c r="F192" s="62" t="s">
        <v>296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19.5">
      <c r="A193" s="62"/>
      <c r="B193" s="62"/>
      <c r="C193" s="62">
        <v>2500700655</v>
      </c>
      <c r="D193" s="62" t="s">
        <v>248</v>
      </c>
      <c r="E193" s="62">
        <v>50</v>
      </c>
      <c r="F193" s="62" t="s">
        <v>296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19.5">
      <c r="A194" s="62"/>
      <c r="B194" s="62"/>
      <c r="C194" s="62">
        <v>2500700655</v>
      </c>
      <c r="D194" s="62" t="s">
        <v>248</v>
      </c>
      <c r="E194" s="62">
        <v>50</v>
      </c>
      <c r="F194" s="62" t="s">
        <v>296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19.5">
      <c r="A195" s="62"/>
      <c r="B195" s="62"/>
      <c r="C195" s="62">
        <v>2500700655</v>
      </c>
      <c r="D195" s="62" t="s">
        <v>248</v>
      </c>
      <c r="E195" s="62">
        <v>50</v>
      </c>
      <c r="F195" s="62" t="s">
        <v>296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19.5">
      <c r="A196" s="62"/>
      <c r="B196" s="62"/>
      <c r="C196" s="62">
        <v>2500700655</v>
      </c>
      <c r="D196" s="62" t="s">
        <v>248</v>
      </c>
      <c r="E196" s="62">
        <v>50</v>
      </c>
      <c r="F196" s="62" t="s">
        <v>296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19.5">
      <c r="A197" s="62"/>
      <c r="B197" s="62"/>
      <c r="C197" s="62">
        <v>2500700655</v>
      </c>
      <c r="D197" s="62" t="s">
        <v>248</v>
      </c>
      <c r="E197" s="62">
        <v>50</v>
      </c>
      <c r="F197" s="62" t="s">
        <v>296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19.5">
      <c r="A198" s="62"/>
      <c r="B198" s="62"/>
      <c r="C198" s="62">
        <v>2500700655</v>
      </c>
      <c r="D198" s="62" t="s">
        <v>248</v>
      </c>
      <c r="E198" s="62">
        <v>50</v>
      </c>
      <c r="F198" s="62" t="s">
        <v>296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19.5">
      <c r="A199" s="62"/>
      <c r="B199" s="62"/>
      <c r="C199" s="62">
        <v>2500700655</v>
      </c>
      <c r="D199" s="62" t="s">
        <v>248</v>
      </c>
      <c r="E199" s="62">
        <v>50</v>
      </c>
      <c r="F199" s="62" t="s">
        <v>296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19.5">
      <c r="A200" s="62"/>
      <c r="B200" s="62"/>
      <c r="C200" s="62">
        <v>2500700655</v>
      </c>
      <c r="D200" s="62" t="s">
        <v>248</v>
      </c>
      <c r="E200" s="62">
        <v>50</v>
      </c>
      <c r="F200" s="62" t="s">
        <v>296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19.5">
      <c r="A201" s="62"/>
      <c r="B201" s="62"/>
      <c r="C201" s="62">
        <v>2500700655</v>
      </c>
      <c r="D201" s="62" t="s">
        <v>248</v>
      </c>
      <c r="E201" s="62">
        <v>50</v>
      </c>
      <c r="F201" s="62" t="s">
        <v>296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19.5">
      <c r="A202" s="62"/>
      <c r="B202" s="62"/>
      <c r="C202" s="62">
        <v>2500700655</v>
      </c>
      <c r="D202" s="62" t="s">
        <v>248</v>
      </c>
      <c r="E202" s="62">
        <v>50</v>
      </c>
      <c r="F202" s="62" t="s">
        <v>296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19.5">
      <c r="A203" s="62"/>
      <c r="B203" s="62"/>
      <c r="C203" s="62">
        <v>2500700655</v>
      </c>
      <c r="D203" s="62" t="s">
        <v>248</v>
      </c>
      <c r="E203" s="62">
        <v>50</v>
      </c>
      <c r="F203" s="62" t="s">
        <v>296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19.5">
      <c r="A204" s="62"/>
      <c r="B204" s="62"/>
      <c r="C204" s="62">
        <v>2500700655</v>
      </c>
      <c r="D204" s="62" t="s">
        <v>248</v>
      </c>
      <c r="E204" s="62">
        <v>50</v>
      </c>
      <c r="F204" s="62" t="s">
        <v>296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19.5">
      <c r="A205" s="62"/>
      <c r="B205" s="62"/>
      <c r="C205" s="62">
        <v>2500700655</v>
      </c>
      <c r="D205" s="62" t="s">
        <v>248</v>
      </c>
      <c r="E205" s="62">
        <v>50</v>
      </c>
      <c r="F205" s="62" t="s">
        <v>296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19.5">
      <c r="A206" s="62"/>
      <c r="B206" s="62"/>
      <c r="C206" s="62">
        <v>2500700655</v>
      </c>
      <c r="D206" s="62" t="s">
        <v>248</v>
      </c>
      <c r="E206" s="62">
        <v>50</v>
      </c>
      <c r="F206" s="62" t="s">
        <v>296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19.5">
      <c r="A207" s="62"/>
      <c r="B207" s="62"/>
      <c r="C207" s="62">
        <v>2500700655</v>
      </c>
      <c r="D207" s="62" t="s">
        <v>248</v>
      </c>
      <c r="E207" s="62">
        <v>50</v>
      </c>
      <c r="F207" s="62" t="s">
        <v>296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19.5">
      <c r="A208" s="62"/>
      <c r="B208" s="62"/>
      <c r="C208" s="62">
        <v>2500700655</v>
      </c>
      <c r="D208" s="62" t="s">
        <v>248</v>
      </c>
      <c r="E208" s="62">
        <v>50</v>
      </c>
      <c r="F208" s="62" t="s">
        <v>296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19.5">
      <c r="A209" s="62"/>
      <c r="B209" s="62"/>
      <c r="C209" s="62">
        <v>2500700655</v>
      </c>
      <c r="D209" s="62" t="s">
        <v>248</v>
      </c>
      <c r="E209" s="62">
        <v>50</v>
      </c>
      <c r="F209" s="62" t="s">
        <v>296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19.5">
      <c r="A210" s="62"/>
      <c r="B210" s="62"/>
      <c r="C210" s="62">
        <v>2500700655</v>
      </c>
      <c r="D210" s="62" t="s">
        <v>248</v>
      </c>
      <c r="E210" s="62">
        <v>50</v>
      </c>
      <c r="F210" s="62" t="s">
        <v>296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19.5">
      <c r="A211" s="62"/>
      <c r="B211" s="62"/>
      <c r="C211" s="62">
        <v>2500700655</v>
      </c>
      <c r="D211" s="62" t="s">
        <v>248</v>
      </c>
      <c r="E211" s="62">
        <v>50</v>
      </c>
      <c r="F211" s="62" t="s">
        <v>296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19.5">
      <c r="A212" s="62"/>
      <c r="B212" s="62"/>
      <c r="C212" s="62">
        <v>2500700655</v>
      </c>
      <c r="D212" s="62" t="s">
        <v>248</v>
      </c>
      <c r="E212" s="62">
        <v>50</v>
      </c>
      <c r="F212" s="62" t="s">
        <v>296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19.5">
      <c r="A213" s="62"/>
      <c r="B213" s="62"/>
      <c r="C213" s="62">
        <v>2500700655</v>
      </c>
      <c r="D213" s="62" t="s">
        <v>248</v>
      </c>
      <c r="E213" s="62">
        <v>50</v>
      </c>
      <c r="F213" s="62" t="s">
        <v>296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19.5">
      <c r="A214" s="62"/>
      <c r="B214" s="62"/>
      <c r="C214" s="62">
        <v>2500700655</v>
      </c>
      <c r="D214" s="62" t="s">
        <v>248</v>
      </c>
      <c r="E214" s="62">
        <v>50</v>
      </c>
      <c r="F214" s="62" t="s">
        <v>296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19.5">
      <c r="A215" s="62"/>
      <c r="B215" s="62"/>
      <c r="C215" s="62">
        <v>2500700655</v>
      </c>
      <c r="D215" s="62" t="s">
        <v>248</v>
      </c>
      <c r="E215" s="62">
        <v>50</v>
      </c>
      <c r="F215" s="62" t="s">
        <v>296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19.5">
      <c r="A216" s="62"/>
      <c r="B216" s="62"/>
      <c r="C216" s="62">
        <v>2500700655</v>
      </c>
      <c r="D216" s="62" t="s">
        <v>248</v>
      </c>
      <c r="E216" s="62">
        <v>50</v>
      </c>
      <c r="F216" s="62" t="s">
        <v>296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19.5">
      <c r="A217" s="62"/>
      <c r="B217" s="62"/>
      <c r="C217" s="62">
        <v>2500700655</v>
      </c>
      <c r="D217" s="62" t="s">
        <v>248</v>
      </c>
      <c r="E217" s="62">
        <v>50</v>
      </c>
      <c r="F217" s="62" t="s">
        <v>296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19.5">
      <c r="A218" s="62"/>
      <c r="B218" s="62"/>
      <c r="C218" s="62">
        <v>2500700655</v>
      </c>
      <c r="D218" s="62" t="s">
        <v>248</v>
      </c>
      <c r="E218" s="62">
        <v>50</v>
      </c>
      <c r="F218" s="62" t="s">
        <v>296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19.5">
      <c r="A219" s="62"/>
      <c r="B219" s="62"/>
      <c r="C219" s="62">
        <v>2500700655</v>
      </c>
      <c r="D219" s="62" t="s">
        <v>248</v>
      </c>
      <c r="E219" s="62">
        <v>50</v>
      </c>
      <c r="F219" s="62" t="s">
        <v>296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19.5">
      <c r="A220" s="62"/>
      <c r="B220" s="62"/>
      <c r="C220" s="62">
        <v>2500700655</v>
      </c>
      <c r="D220" s="62" t="s">
        <v>248</v>
      </c>
      <c r="E220" s="62">
        <v>50</v>
      </c>
      <c r="F220" s="62" t="s">
        <v>296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19.5">
      <c r="A221" s="62"/>
      <c r="B221" s="62"/>
      <c r="C221" s="62">
        <v>2500700655</v>
      </c>
      <c r="D221" s="62" t="s">
        <v>248</v>
      </c>
      <c r="E221" s="62">
        <v>50</v>
      </c>
      <c r="F221" s="62" t="s">
        <v>296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19.5">
      <c r="A222" s="62"/>
      <c r="B222" s="62"/>
      <c r="C222" s="62">
        <v>2500700655</v>
      </c>
      <c r="D222" s="62" t="s">
        <v>248</v>
      </c>
      <c r="E222" s="62">
        <v>50</v>
      </c>
      <c r="F222" s="62" t="s">
        <v>296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19.5">
      <c r="A223" s="62"/>
      <c r="B223" s="62"/>
      <c r="C223" s="62">
        <v>2500700655</v>
      </c>
      <c r="D223" s="62" t="s">
        <v>248</v>
      </c>
      <c r="E223" s="62">
        <v>50</v>
      </c>
      <c r="F223" s="62" t="s">
        <v>296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19.5">
      <c r="A224" s="62"/>
      <c r="B224" s="62"/>
      <c r="C224" s="62">
        <v>2500700655</v>
      </c>
      <c r="D224" s="62" t="s">
        <v>248</v>
      </c>
      <c r="E224" s="62">
        <v>50</v>
      </c>
      <c r="F224" s="62" t="s">
        <v>296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19.5">
      <c r="A225" s="62"/>
      <c r="B225" s="62"/>
      <c r="C225" s="62">
        <v>2500700655</v>
      </c>
      <c r="D225" s="62" t="s">
        <v>248</v>
      </c>
      <c r="E225" s="62">
        <v>50</v>
      </c>
      <c r="F225" s="62" t="s">
        <v>296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19.5">
      <c r="A226" s="62"/>
      <c r="B226" s="62"/>
      <c r="C226" s="62">
        <v>2500700655</v>
      </c>
      <c r="D226" s="62" t="s">
        <v>248</v>
      </c>
      <c r="E226" s="62">
        <v>50</v>
      </c>
      <c r="F226" s="62" t="s">
        <v>296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19.5">
      <c r="A227" s="62"/>
      <c r="B227" s="62"/>
      <c r="C227" s="62">
        <v>2500700655</v>
      </c>
      <c r="D227" s="62" t="s">
        <v>248</v>
      </c>
      <c r="E227" s="62">
        <v>50</v>
      </c>
      <c r="F227" s="62" t="s">
        <v>296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19.5">
      <c r="A228" s="62"/>
      <c r="B228" s="62"/>
      <c r="C228" s="62">
        <v>2500700655</v>
      </c>
      <c r="D228" s="62" t="s">
        <v>248</v>
      </c>
      <c r="E228" s="62">
        <v>50</v>
      </c>
      <c r="F228" s="62" t="s">
        <v>296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19.5">
      <c r="A229" s="62"/>
      <c r="B229" s="62"/>
      <c r="C229" s="62">
        <v>2500700655</v>
      </c>
      <c r="D229" s="62" t="s">
        <v>248</v>
      </c>
      <c r="E229" s="62">
        <v>50</v>
      </c>
      <c r="F229" s="62" t="s">
        <v>296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19.5">
      <c r="A230" s="62"/>
      <c r="B230" s="62"/>
      <c r="C230" s="62">
        <v>2500700655</v>
      </c>
      <c r="D230" s="62" t="s">
        <v>248</v>
      </c>
      <c r="E230" s="62">
        <v>50</v>
      </c>
      <c r="F230" s="62" t="s">
        <v>296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19.5">
      <c r="A231" s="62"/>
      <c r="B231" s="62"/>
      <c r="C231" s="62">
        <v>2500700655</v>
      </c>
      <c r="D231" s="62" t="s">
        <v>248</v>
      </c>
      <c r="E231" s="62">
        <v>50</v>
      </c>
      <c r="F231" s="62" t="s">
        <v>296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19.5">
      <c r="A232" s="62"/>
      <c r="B232" s="62"/>
      <c r="C232" s="62">
        <v>2500700655</v>
      </c>
      <c r="D232" s="62" t="s">
        <v>248</v>
      </c>
      <c r="E232" s="62">
        <v>50</v>
      </c>
      <c r="F232" s="62" t="s">
        <v>296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19.5">
      <c r="A233" s="62"/>
      <c r="B233" s="62"/>
      <c r="C233" s="62">
        <v>2500700655</v>
      </c>
      <c r="D233" s="62" t="s">
        <v>248</v>
      </c>
      <c r="E233" s="62">
        <v>50</v>
      </c>
      <c r="F233" s="62" t="s">
        <v>296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19.5">
      <c r="A234" s="62"/>
      <c r="B234" s="62"/>
      <c r="C234" s="62">
        <v>2500700655</v>
      </c>
      <c r="D234" s="62" t="s">
        <v>248</v>
      </c>
      <c r="E234" s="62">
        <v>50</v>
      </c>
      <c r="F234" s="62" t="s">
        <v>296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19.5">
      <c r="A235" s="62"/>
      <c r="B235" s="62"/>
      <c r="C235" s="62">
        <v>2500700655</v>
      </c>
      <c r="D235" s="62" t="s">
        <v>248</v>
      </c>
      <c r="E235" s="62">
        <v>50</v>
      </c>
      <c r="F235" s="62" t="s">
        <v>296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19.5">
      <c r="A236" s="62"/>
      <c r="B236" s="62"/>
      <c r="C236" s="62">
        <v>2500700655</v>
      </c>
      <c r="D236" s="62" t="s">
        <v>248</v>
      </c>
      <c r="E236" s="62">
        <v>50</v>
      </c>
      <c r="F236" s="62" t="s">
        <v>296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19.5">
      <c r="A237" s="62"/>
      <c r="B237" s="62"/>
      <c r="C237" s="62">
        <v>2500700655</v>
      </c>
      <c r="D237" s="62" t="s">
        <v>248</v>
      </c>
      <c r="E237" s="62">
        <v>50</v>
      </c>
      <c r="F237" s="62" t="s">
        <v>296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19.5">
      <c r="A238" s="62"/>
      <c r="B238" s="62"/>
      <c r="C238" s="62">
        <v>2500700655</v>
      </c>
      <c r="D238" s="62" t="s">
        <v>248</v>
      </c>
      <c r="E238" s="62">
        <v>50</v>
      </c>
      <c r="F238" s="62" t="s">
        <v>296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19.5">
      <c r="A239" s="62"/>
      <c r="B239" s="62"/>
      <c r="C239" s="62">
        <v>2500700655</v>
      </c>
      <c r="D239" s="62" t="s">
        <v>248</v>
      </c>
      <c r="E239" s="62">
        <v>50</v>
      </c>
      <c r="F239" s="62" t="s">
        <v>296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19.5">
      <c r="A240" s="62"/>
      <c r="B240" s="62"/>
      <c r="C240" s="62">
        <v>2500700655</v>
      </c>
      <c r="D240" s="62" t="s">
        <v>248</v>
      </c>
      <c r="E240" s="62">
        <v>50</v>
      </c>
      <c r="F240" s="62" t="s">
        <v>296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19.5">
      <c r="A241" s="62"/>
      <c r="B241" s="62"/>
      <c r="C241" s="62">
        <v>2500700655</v>
      </c>
      <c r="D241" s="62" t="s">
        <v>248</v>
      </c>
      <c r="E241" s="62">
        <v>50</v>
      </c>
      <c r="F241" s="62" t="s">
        <v>296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19.5">
      <c r="A242" s="62"/>
      <c r="B242" s="62"/>
      <c r="C242" s="62">
        <v>2500700655</v>
      </c>
      <c r="D242" s="62" t="s">
        <v>248</v>
      </c>
      <c r="E242" s="62">
        <v>50</v>
      </c>
      <c r="F242" s="62" t="s">
        <v>296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0039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19.5">
      <c r="K1" s="283" t="s">
        <v>360</v>
      </c>
      <c r="L1" s="283"/>
    </row>
    <row r="2" spans="1:12" ht="20.25">
      <c r="A2" s="225" t="s">
        <v>365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9.5">
      <c r="A3" s="2" t="s">
        <v>8</v>
      </c>
      <c r="B3" s="2" t="s">
        <v>9</v>
      </c>
      <c r="C3" s="2" t="s">
        <v>4</v>
      </c>
      <c r="D3" s="2" t="s">
        <v>361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359</v>
      </c>
      <c r="L3" s="2" t="s">
        <v>5</v>
      </c>
    </row>
    <row r="4" spans="1:13" ht="19.5">
      <c r="A4" s="2">
        <v>1</v>
      </c>
      <c r="B4" s="2" t="s">
        <v>286</v>
      </c>
      <c r="C4" s="2">
        <v>2500700850</v>
      </c>
      <c r="D4" s="2" t="s">
        <v>248</v>
      </c>
      <c r="E4" s="2">
        <v>50</v>
      </c>
      <c r="F4" s="2" t="s">
        <v>363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Desktop09</cp:lastModifiedBy>
  <cp:lastPrinted>2021-11-02T08:10:47Z</cp:lastPrinted>
  <dcterms:created xsi:type="dcterms:W3CDTF">2016-09-01T03:51:16Z</dcterms:created>
  <dcterms:modified xsi:type="dcterms:W3CDTF">2021-11-03T03:05:30Z</dcterms:modified>
  <cp:category/>
  <cp:version/>
  <cp:contentType/>
  <cp:contentStatus/>
</cp:coreProperties>
</file>